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WORK_online\6_ІС НСЗУ-2\Конкурсна документація 151-КТ-20 завантажити\"/>
    </mc:Choice>
  </mc:AlternateContent>
  <bookViews>
    <workbookView xWindow="0" yWindow="0" windowWidth="20490" windowHeight="7755" tabRatio="828" activeTab="1"/>
  </bookViews>
  <sheets>
    <sheet name="Зміст файлу" sheetId="8" r:id="rId1"/>
    <sheet name="Вартість пропозиції згорнуто" sheetId="3" r:id="rId2"/>
    <sheet name="Ліцензії ІС НСЗУ" sheetId="1" r:id="rId3"/>
    <sheet name="Вартість СКБД " sheetId="4" r:id="rId4"/>
    <sheet name="Ліцензії на додаткове ПЗ" sheetId="5" r:id="rId5"/>
    <sheet name="Вартість робіт" sheetId="2" r:id="rId6"/>
    <sheet name="Розшифровка робіт пофазно" sheetId="6" r:id="rId7"/>
    <sheet name="Вартість володіння" sheetId="7" r:id="rId8"/>
    <sheet name="Вимоги до серверної інфр" sheetId="9" r:id="rId9"/>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7" l="1"/>
  <c r="G18" i="7"/>
  <c r="G26" i="7"/>
  <c r="E23" i="7"/>
  <c r="J26" i="7"/>
  <c r="I26" i="7"/>
  <c r="H26" i="7"/>
  <c r="E24" i="7"/>
  <c r="E25" i="7"/>
  <c r="G31" i="6"/>
  <c r="F7" i="2"/>
  <c r="G23" i="6"/>
  <c r="F6" i="2"/>
  <c r="G15" i="6"/>
  <c r="F5" i="2"/>
  <c r="G8" i="6"/>
  <c r="F4" i="2"/>
  <c r="G8" i="5"/>
  <c r="G7" i="4"/>
  <c r="G7" i="1"/>
  <c r="E26" i="7"/>
  <c r="F9" i="2"/>
  <c r="G9" i="3"/>
  <c r="J27" i="7"/>
  <c r="G10" i="3"/>
  <c r="G8" i="3"/>
  <c r="G7" i="3"/>
  <c r="G6" i="3"/>
  <c r="G11" i="3"/>
</calcChain>
</file>

<file path=xl/sharedStrings.xml><?xml version="1.0" encoding="utf-8"?>
<sst xmlns="http://schemas.openxmlformats.org/spreadsheetml/2006/main" count="267" uniqueCount="129">
  <si>
    <t>Зміст файлу</t>
  </si>
  <si>
    <t>1.</t>
  </si>
  <si>
    <t>Вартість пропозиції згорнуто</t>
  </si>
  <si>
    <t>2.</t>
  </si>
  <si>
    <t>Вартість ліцензій ІС НСЗУ</t>
  </si>
  <si>
    <t>3.</t>
  </si>
  <si>
    <t>Вартість СУБД</t>
  </si>
  <si>
    <t>4.</t>
  </si>
  <si>
    <t>Ліцензії на додаткове ПЗ</t>
  </si>
  <si>
    <t>5.</t>
  </si>
  <si>
    <t>Вартість робіт</t>
  </si>
  <si>
    <t>6.</t>
  </si>
  <si>
    <t>Розшифровка вартості робіт пофазно</t>
  </si>
  <si>
    <t>7.</t>
  </si>
  <si>
    <t>Вартість володіння системою*</t>
  </si>
  <si>
    <t>8.</t>
  </si>
  <si>
    <t>Вимоги до серверної інфраструктури**</t>
  </si>
  <si>
    <t>* Вартість володіння системою протягом 5 років після впровадження використовується лише як оціночний критерій (не входить в загальну вартість даної закупівлі)</t>
  </si>
  <si>
    <t>** Вимоги до серверної інфрастуктури не є частиною цінової пропозиції, вказується довідково</t>
  </si>
  <si>
    <t xml:space="preserve">Додаток 2 - </t>
  </si>
  <si>
    <t>№ з\п</t>
  </si>
  <si>
    <t>Сума, у.о. без ПДВ
(розшифровка розрахунку на листах- Ліцензії ІС НСЗУ,Вартість Робіт, Вартість СКБД, Ліцензії на додаткове ПЗ)</t>
  </si>
  <si>
    <t>01.</t>
  </si>
  <si>
    <t>Вартість  ліцензій на модулі\підсистеми  ІС НСЗУ</t>
  </si>
  <si>
    <t>02.</t>
  </si>
  <si>
    <t>Вартість СКБД для модулів\підсистем ІС НСЗУ та для додатковго ПЗ</t>
  </si>
  <si>
    <t>03.</t>
  </si>
  <si>
    <t>Вартість Ліцензій на додаткове ПЗ*</t>
  </si>
  <si>
    <t>04.</t>
  </si>
  <si>
    <t>Вартість робіт із впровадження системи (налаштування, розробка, впровадження, тощо)</t>
  </si>
  <si>
    <t>05.</t>
  </si>
  <si>
    <t>Вартість Володіння системою на протязі 5 років після впровадження**</t>
  </si>
  <si>
    <t>Разом(сума рядків 01-04):</t>
  </si>
  <si>
    <t xml:space="preserve">*під додатковим ПЗ мається на увазі програмне забезпечення яке не покриває функціональних вимог, але необхідне для покриття нефункціональних вимог або необхідне для корректного функціонування модулів\підсистем ІС НСЗУ, окрім операційних систем Windows 2016, 2019, CentOS, системи управління віртуальними серверами, що надаються НСЗУ.(Наприклад: необхідно вказати серверні та клієнтські ліцензії термінальних серверів, або операційну систему, що не вказана вище але потребує оплати, планті APP сервери Weblogic,  тощо)  </t>
  </si>
  <si>
    <t>** Вартість володіння системою протягом 5 років після впровадження використовується лише як оціночний критерій (не входить в загальну вартість даної закупівлі)</t>
  </si>
  <si>
    <t>_____________________</t>
  </si>
  <si>
    <t>________________________</t>
  </si>
  <si>
    <t>_________________________</t>
  </si>
  <si>
    <t>[ПІБ]</t>
  </si>
  <si>
    <t>[Підпис]</t>
  </si>
  <si>
    <t xml:space="preserve">[посада (для юридичних осіб)]                      </t>
  </si>
  <si>
    <t>№ з/п</t>
  </si>
  <si>
    <t>Назва модуля системи</t>
  </si>
  <si>
    <t>Вартість одиниці</t>
  </si>
  <si>
    <t>База розрахунку ціни (принцип розрахунку)</t>
  </si>
  <si>
    <t>Кількість</t>
  </si>
  <si>
    <t>Загальна вартість</t>
  </si>
  <si>
    <t>01.001.</t>
  </si>
  <si>
    <t>Розгорнута назва  кожного модулю\підсистеми(заповнити самостійно), в т.ч. версія, тощо</t>
  </si>
  <si>
    <t>01.002.</t>
  </si>
  <si>
    <t>…</t>
  </si>
  <si>
    <t>Разом</t>
  </si>
  <si>
    <t>хх</t>
  </si>
  <si>
    <t>Назва СУБД</t>
  </si>
  <si>
    <t>02.001.</t>
  </si>
  <si>
    <t>Розгорнута назва (в т.ч. версія, тощо)</t>
  </si>
  <si>
    <t>03.001.</t>
  </si>
  <si>
    <t>Розгорнута назва  кожного модулю\підсистеми(заповнити самостійно)</t>
  </si>
  <si>
    <t>03.002.</t>
  </si>
  <si>
    <t>Фаза</t>
  </si>
  <si>
    <t>Розрахункова кількість людино-днів, днів.</t>
  </si>
  <si>
    <t>Середня вартість одного людино-дня, у.о.</t>
  </si>
  <si>
    <t>Загальна вартість  робіт, у.о.</t>
  </si>
  <si>
    <t>04.001.</t>
  </si>
  <si>
    <t>Аналіз</t>
  </si>
  <si>
    <t>04.002.</t>
  </si>
  <si>
    <t>Проектування</t>
  </si>
  <si>
    <t>04.003.</t>
  </si>
  <si>
    <t>Побудова</t>
  </si>
  <si>
    <t>04.004.</t>
  </si>
  <si>
    <t>Перехід</t>
  </si>
  <si>
    <t>04.005.</t>
  </si>
  <si>
    <t>Продуктивна експлуатація, підтримка протягом першого року експлуатації після переходу</t>
  </si>
  <si>
    <t>Фаза 1 Аналіз</t>
  </si>
  <si>
    <t>Назви робіт</t>
  </si>
  <si>
    <t>Кількість чол/днів</t>
  </si>
  <si>
    <t>Тиждень завершення з початку проекту</t>
  </si>
  <si>
    <t>Вартість одиниці роботи</t>
  </si>
  <si>
    <t>Загальна вартість робіт</t>
  </si>
  <si>
    <t>04.001.001</t>
  </si>
  <si>
    <t>04.001.002.</t>
  </si>
  <si>
    <t>Всього</t>
  </si>
  <si>
    <t>Фаза 2 Проектування</t>
  </si>
  <si>
    <t>Кількість людино-днів</t>
  </si>
  <si>
    <t>04.002.001.</t>
  </si>
  <si>
    <t>04.002.002.</t>
  </si>
  <si>
    <t>Фаза 3 Побудова</t>
  </si>
  <si>
    <t>04.003.001.</t>
  </si>
  <si>
    <t>04.003.002.</t>
  </si>
  <si>
    <t>Фаза 4 Перехід</t>
  </si>
  <si>
    <t>04.004.001.</t>
  </si>
  <si>
    <t>04.004.002.</t>
  </si>
  <si>
    <t>Вартість володіння ІС НСЗУ</t>
  </si>
  <si>
    <t>*Надаючи цю інформацію, учасник гарантує, що вартість володіння системою на протязі 5 років після впровадження (2022-2026р.р), зазначена в Додатку 2, розрахована у повній відповідності до ТС, та не може бути збільшена у 2022-2026 рр, для суб'єкта, який укладе із учасником відповідний договір на підтримку системи.</t>
  </si>
  <si>
    <t>1. Щорічна вартість супроводу ліцензій виходячи із обсягу розрахованого згідно ТС</t>
  </si>
  <si>
    <t>Ціна одиниці, у.о.</t>
  </si>
  <si>
    <t>Сума із розрахунку цінової пропозиції, за другий рік промислової експлуатації</t>
  </si>
  <si>
    <t>05.001.</t>
  </si>
  <si>
    <t>Вартість супроводу вендором (разом по ліцезіям ІС НСЗУ та додаткового ПЗ)</t>
  </si>
  <si>
    <t>в т.ч.:</t>
  </si>
  <si>
    <t>05.001.001.</t>
  </si>
  <si>
    <t>розшифровка назви та вартості кожного модулю\підсистеми(заповнити самостійно)</t>
  </si>
  <si>
    <t>05.002.</t>
  </si>
  <si>
    <t>Вартість супроводу постачальником</t>
  </si>
  <si>
    <t>в т.ч.</t>
  </si>
  <si>
    <t>05.002.001.</t>
  </si>
  <si>
    <t>05.003</t>
  </si>
  <si>
    <t>Вартість додаткових ліцензій, або ліцензій за які сплачується щороку</t>
  </si>
  <si>
    <t>05.003.001</t>
  </si>
  <si>
    <t>Всього за рік</t>
  </si>
  <si>
    <r>
      <t>2. Вартість володіння ПЗ виходячи зі зростання кількості користувачів ІС НСЗУ на 10% щороку та обсягу медичних даних на 100% щороку</t>
    </r>
    <r>
      <rPr>
        <sz val="11"/>
        <color theme="1"/>
        <rFont val="Calibri"/>
        <family val="2"/>
        <charset val="204"/>
        <scheme val="minor"/>
      </rPr>
      <t> </t>
    </r>
  </si>
  <si>
    <t>Щорічна вартість супроводу ліцензій виходячи із обсягу розрахованого згідно ТС</t>
  </si>
  <si>
    <t>05.004.001.</t>
  </si>
  <si>
    <t>Вартість супроводу вендором</t>
  </si>
  <si>
    <t>05.004.002.</t>
  </si>
  <si>
    <t>05.004.003.</t>
  </si>
  <si>
    <t>Вимоги до серверної інфраструктури</t>
  </si>
  <si>
    <t>*Учасник гарантує, що наведені нижче вимоги до обладнання розраховані у повні відповідності до ТС та не можуть змінитись під час проекту більше ніж на 25%</t>
  </si>
  <si>
    <t>1. Вимоги до обладнання виходячи із вимог ТС</t>
  </si>
  <si>
    <t>Показник</t>
  </si>
  <si>
    <t>Порядок розрахунку (принципи розрахунку)</t>
  </si>
  <si>
    <t>Кількість процесорів</t>
  </si>
  <si>
    <t>Кількість ядер</t>
  </si>
  <si>
    <t>Кількість оперативної пам’яті</t>
  </si>
  <si>
    <t>Обсяг сховища даних</t>
  </si>
  <si>
    <r>
      <t>3. Вимоги до обладнання виходячи зі зростання обсягу даних на 100% щороку</t>
    </r>
    <r>
      <rPr>
        <sz val="11"/>
        <color theme="1"/>
        <rFont val="Calibri"/>
        <family val="2"/>
        <charset val="204"/>
        <scheme val="minor"/>
      </rPr>
      <t> </t>
    </r>
  </si>
  <si>
    <t>Кількість на момент запуску системи (таб.1)</t>
  </si>
  <si>
    <t>до Оголошення 151/20-КТ</t>
  </si>
  <si>
    <t>Шановний учаснику конкурсу,
Просимо надати цінову пропозицію (бюджет) за проектом «Комплексна система автоматизації процесів Національної служби здоров’я України» згідно табличних форм, що додаються.
Ціна пропозиції вказується в умовних одиницях, де 1 умовна одиниця дорівнює вартості 1 долара США в гривнях за курсом НБУ на дату  розкриття цінової пропозиції (без ПДВ).</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</si>
</sst>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04"/>
      <scheme val="minor"/>
    </font>
    <font>
      <b/>
      <sz val="11"/>
      <color theme="1"/>
      <name val="Calibri"/>
      <family val="2"/>
      <charset val="204"/>
      <scheme val="minor"/>
    </font>
    <font>
      <u/>
      <sz val="11"/>
      <color theme="10"/>
      <name val="Calibri"/>
      <family val="2"/>
      <charset val="204"/>
      <scheme val="minor"/>
    </font>
    <font>
      <sz val="11"/>
      <name val="Calibri"/>
      <family val="2"/>
      <charset val="204"/>
      <scheme val="minor"/>
    </font>
    <font>
      <i/>
      <sz val="11"/>
      <color rgb="FF00B0F0"/>
      <name val="Calibri"/>
      <family val="2"/>
      <charset val="204"/>
      <scheme val="minor"/>
    </font>
    <font>
      <b/>
      <sz val="16"/>
      <color theme="1"/>
      <name val="Calibri"/>
      <family val="2"/>
      <charset val="204"/>
      <scheme val="minor"/>
    </font>
    <font>
      <b/>
      <sz val="11"/>
      <name val="Calibri"/>
      <family val="2"/>
      <charset val="204"/>
      <scheme val="minor"/>
    </font>
    <font>
      <b/>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114">
    <xf numFmtId="0" fontId="0" fillId="0" borderId="0" xfId="0"/>
    <xf numFmtId="0" fontId="0" fillId="0" borderId="0" xfId="0" applyAlignment="1">
      <alignment horizontal="center"/>
    </xf>
    <xf numFmtId="0" fontId="0" fillId="0" borderId="0" xfId="0" applyAlignment="1">
      <alignment horizontal="center" wrapText="1"/>
    </xf>
    <xf numFmtId="0" fontId="0" fillId="0" borderId="13" xfId="0" applyBorder="1"/>
    <xf numFmtId="0" fontId="0" fillId="0" borderId="15" xfId="0" applyBorder="1"/>
    <xf numFmtId="0" fontId="0" fillId="0" borderId="27" xfId="0" applyBorder="1"/>
    <xf numFmtId="0" fontId="1" fillId="0" borderId="8" xfId="0" applyFont="1" applyBorder="1"/>
    <xf numFmtId="0" fontId="1" fillId="0" borderId="10" xfId="0" applyFont="1" applyBorder="1" applyAlignment="1">
      <alignment wrapText="1"/>
    </xf>
    <xf numFmtId="0" fontId="0" fillId="0" borderId="17" xfId="0" applyBorder="1" applyAlignment="1">
      <alignment horizontal="center"/>
    </xf>
    <xf numFmtId="0" fontId="2" fillId="0" borderId="0" xfId="1"/>
    <xf numFmtId="0" fontId="0" fillId="2" borderId="29" xfId="0" applyFill="1" applyBorder="1" applyAlignment="1">
      <alignment horizontal="center"/>
    </xf>
    <xf numFmtId="0" fontId="0" fillId="2" borderId="14" xfId="0" applyFill="1" applyBorder="1" applyAlignment="1">
      <alignment horizontal="center"/>
    </xf>
    <xf numFmtId="0" fontId="0" fillId="3" borderId="31" xfId="0" applyFill="1" applyBorder="1" applyAlignment="1">
      <alignment horizontal="center"/>
    </xf>
    <xf numFmtId="0" fontId="1" fillId="0" borderId="16" xfId="0" applyFont="1" applyBorder="1" applyAlignment="1">
      <alignment horizontal="right"/>
    </xf>
    <xf numFmtId="0" fontId="1" fillId="0" borderId="18"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16" fontId="0" fillId="0" borderId="19" xfId="0" applyNumberFormat="1" applyBorder="1" applyAlignment="1">
      <alignment horizontal="center" vertical="center" wrapText="1"/>
    </xf>
    <xf numFmtId="0" fontId="4" fillId="0" borderId="7" xfId="0" applyFont="1" applyBorder="1" applyAlignment="1">
      <alignment vertical="center" wrapText="1"/>
    </xf>
    <xf numFmtId="0" fontId="1" fillId="0" borderId="22" xfId="0" applyFont="1" applyBorder="1" applyAlignment="1">
      <alignment vertical="center" wrapText="1"/>
    </xf>
    <xf numFmtId="0" fontId="1" fillId="0" borderId="7" xfId="0" applyFont="1" applyBorder="1" applyAlignment="1">
      <alignment vertical="center" wrapText="1"/>
    </xf>
    <xf numFmtId="0" fontId="1" fillId="0" borderId="14" xfId="0" applyFont="1" applyBorder="1" applyAlignment="1">
      <alignment horizontal="center" vertical="center" wrapText="1"/>
    </xf>
    <xf numFmtId="0" fontId="4" fillId="0" borderId="25" xfId="0" applyFont="1" applyBorder="1" applyAlignment="1">
      <alignment vertical="center" wrapText="1"/>
    </xf>
    <xf numFmtId="0" fontId="1" fillId="0" borderId="20" xfId="0" applyFont="1" applyBorder="1" applyAlignment="1">
      <alignment horizontal="center" vertical="center" wrapText="1"/>
    </xf>
    <xf numFmtId="0" fontId="1" fillId="0" borderId="26" xfId="0" applyFont="1" applyBorder="1" applyAlignment="1">
      <alignment horizontal="right" vertical="center" wrapText="1"/>
    </xf>
    <xf numFmtId="0" fontId="1" fillId="0" borderId="23"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6" xfId="0" applyFont="1" applyBorder="1" applyAlignment="1">
      <alignment vertical="center" wrapText="1"/>
    </xf>
    <xf numFmtId="0" fontId="1" fillId="2" borderId="17" xfId="0" applyFont="1" applyFill="1" applyBorder="1" applyAlignment="1">
      <alignment horizontal="center" vertical="center" wrapText="1"/>
    </xf>
    <xf numFmtId="0" fontId="0" fillId="0" borderId="7" xfId="0" applyBorder="1"/>
    <xf numFmtId="0" fontId="0" fillId="0" borderId="14" xfId="0" applyBorder="1" applyAlignment="1">
      <alignment horizontal="center"/>
    </xf>
    <xf numFmtId="0" fontId="0" fillId="0" borderId="16" xfId="0" applyBorder="1" applyAlignment="1">
      <alignment horizontal="center" vertical="center"/>
    </xf>
    <xf numFmtId="0" fontId="0" fillId="0" borderId="16" xfId="0" applyBorder="1"/>
    <xf numFmtId="0" fontId="0" fillId="2" borderId="17" xfId="0" applyFill="1" applyBorder="1" applyAlignment="1">
      <alignment horizontal="center"/>
    </xf>
    <xf numFmtId="0" fontId="1" fillId="0" borderId="0" xfId="0" applyFont="1" applyAlignment="1">
      <alignment horizontal="left"/>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16" fontId="0" fillId="0" borderId="27" xfId="0" applyNumberFormat="1" applyBorder="1" applyAlignment="1">
      <alignment horizontal="center" vertical="center" wrapText="1"/>
    </xf>
    <xf numFmtId="0" fontId="1" fillId="0" borderId="28" xfId="0" applyFont="1" applyBorder="1" applyAlignment="1">
      <alignment vertical="center" wrapText="1"/>
    </xf>
    <xf numFmtId="0" fontId="1" fillId="0" borderId="29" xfId="0" applyFont="1" applyBorder="1" applyAlignment="1">
      <alignment horizontal="center" vertical="center" wrapText="1"/>
    </xf>
    <xf numFmtId="0" fontId="0" fillId="2" borderId="17" xfId="0" applyFill="1" applyBorder="1" applyAlignment="1">
      <alignment horizontal="center" vertical="center"/>
    </xf>
    <xf numFmtId="16" fontId="0" fillId="0" borderId="13" xfId="0" applyNumberFormat="1" applyBorder="1" applyAlignment="1">
      <alignment horizontal="center" vertical="center" wrapText="1"/>
    </xf>
    <xf numFmtId="0" fontId="1" fillId="0" borderId="7" xfId="0" applyFont="1" applyBorder="1" applyAlignment="1">
      <alignment horizontal="center" vertical="center" wrapText="1"/>
    </xf>
    <xf numFmtId="0" fontId="0" fillId="0" borderId="28" xfId="0" applyBorder="1" applyAlignment="1">
      <alignment vertical="center" wrapText="1"/>
    </xf>
    <xf numFmtId="0" fontId="1" fillId="0" borderId="28" xfId="0" applyFont="1" applyBorder="1" applyAlignment="1">
      <alignment horizontal="right" vertical="center" wrapText="1"/>
    </xf>
    <xf numFmtId="0" fontId="1" fillId="0" borderId="0" xfId="0" applyFont="1" applyAlignment="1">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16" fontId="0" fillId="0" borderId="3" xfId="0" applyNumberFormat="1" applyBorder="1" applyAlignment="1">
      <alignment horizontal="center" vertical="center" wrapText="1"/>
    </xf>
    <xf numFmtId="0" fontId="0" fillId="0" borderId="4" xfId="0" applyBorder="1" applyAlignment="1">
      <alignment vertical="center" wrapText="1"/>
    </xf>
    <xf numFmtId="0" fontId="1" fillId="0" borderId="4" xfId="0" applyFont="1" applyBorder="1" applyAlignment="1">
      <alignment horizontal="center" vertical="center" wrapText="1"/>
    </xf>
    <xf numFmtId="0" fontId="0" fillId="0" borderId="4" xfId="0" applyBorder="1" applyAlignment="1">
      <alignment horizontal="center" vertical="center" wrapText="1"/>
    </xf>
    <xf numFmtId="0" fontId="1" fillId="0" borderId="3" xfId="0" applyFont="1" applyBorder="1" applyAlignment="1">
      <alignment vertical="center" wrapText="1"/>
    </xf>
    <xf numFmtId="0" fontId="1" fillId="0" borderId="4" xfId="0" applyFont="1" applyBorder="1" applyAlignment="1">
      <alignment horizontal="right" vertical="center" wrapText="1"/>
    </xf>
    <xf numFmtId="0" fontId="1" fillId="0" borderId="4" xfId="0" applyFont="1" applyBorder="1" applyAlignment="1">
      <alignment vertical="center" wrapText="1"/>
    </xf>
    <xf numFmtId="0" fontId="1" fillId="2" borderId="4" xfId="0" applyFont="1" applyFill="1" applyBorder="1" applyAlignment="1">
      <alignment horizontal="center" vertical="center" wrapText="1"/>
    </xf>
    <xf numFmtId="0" fontId="5" fillId="0" borderId="0" xfId="0" applyFont="1" applyAlignment="1">
      <alignment vertical="center"/>
    </xf>
    <xf numFmtId="0" fontId="0" fillId="0" borderId="3" xfId="0" applyBorder="1" applyAlignment="1">
      <alignment horizontal="center" vertical="center" wrapText="1"/>
    </xf>
    <xf numFmtId="0" fontId="1" fillId="0" borderId="3" xfId="0" applyFont="1" applyBorder="1" applyAlignment="1">
      <alignment horizontal="center" vertical="center" wrapText="1"/>
    </xf>
    <xf numFmtId="0" fontId="0" fillId="0" borderId="13" xfId="0" applyBorder="1" applyAlignment="1">
      <alignment horizontal="center" vertical="center" wrapText="1"/>
    </xf>
    <xf numFmtId="0" fontId="1" fillId="0" borderId="15" xfId="0" applyFont="1" applyBorder="1" applyAlignment="1">
      <alignment horizontal="center" vertical="center" wrapText="1"/>
    </xf>
    <xf numFmtId="0" fontId="1" fillId="0" borderId="6" xfId="0" applyFont="1" applyBorder="1" applyAlignment="1">
      <alignment horizontal="center" vertical="center" wrapText="1"/>
    </xf>
    <xf numFmtId="16" fontId="1" fillId="0" borderId="27" xfId="0" applyNumberFormat="1" applyFont="1" applyBorder="1" applyAlignment="1">
      <alignment horizontal="center" vertical="center" wrapText="1"/>
    </xf>
    <xf numFmtId="0" fontId="0" fillId="0" borderId="7" xfId="0" applyBorder="1" applyAlignment="1">
      <alignment vertical="center" wrapText="1"/>
    </xf>
    <xf numFmtId="16" fontId="1" fillId="0" borderId="13" xfId="0" applyNumberFormat="1" applyFont="1" applyBorder="1" applyAlignment="1">
      <alignment horizontal="center" vertical="center" wrapText="1"/>
    </xf>
    <xf numFmtId="16" fontId="6" fillId="0" borderId="13" xfId="0" applyNumberFormat="1" applyFont="1" applyBorder="1" applyAlignment="1">
      <alignment horizontal="center" vertical="center" wrapText="1"/>
    </xf>
    <xf numFmtId="0" fontId="6" fillId="0" borderId="7" xfId="0" applyFont="1" applyBorder="1" applyAlignment="1">
      <alignment vertical="center" wrapText="1"/>
    </xf>
    <xf numFmtId="0" fontId="1" fillId="0" borderId="15" xfId="0" applyFont="1" applyBorder="1" applyAlignment="1">
      <alignment vertical="center" wrapText="1"/>
    </xf>
    <xf numFmtId="0" fontId="1" fillId="0" borderId="17" xfId="0" applyFont="1" applyBorder="1" applyAlignment="1">
      <alignment horizontal="center" vertical="center" wrapText="1"/>
    </xf>
    <xf numFmtId="0" fontId="1" fillId="0" borderId="0" xfId="0" applyFont="1" applyAlignment="1">
      <alignment vertical="center" wrapText="1"/>
    </xf>
    <xf numFmtId="0" fontId="1" fillId="0" borderId="5" xfId="0" applyFont="1" applyBorder="1" applyAlignment="1">
      <alignment horizontal="center" vertical="center" wrapText="1"/>
    </xf>
    <xf numFmtId="0" fontId="1" fillId="0" borderId="33" xfId="0" applyFont="1" applyBorder="1" applyAlignment="1">
      <alignment horizontal="center" vertical="center" wrapText="1"/>
    </xf>
    <xf numFmtId="16" fontId="0" fillId="0" borderId="32" xfId="0" applyNumberFormat="1" applyBorder="1" applyAlignment="1">
      <alignment vertical="center" wrapText="1"/>
    </xf>
    <xf numFmtId="0" fontId="0" fillId="0" borderId="34" xfId="0" applyBorder="1" applyAlignment="1">
      <alignment vertical="center" wrapText="1"/>
    </xf>
    <xf numFmtId="0" fontId="0" fillId="0" borderId="30" xfId="0" applyBorder="1" applyAlignment="1">
      <alignment vertical="center" wrapText="1"/>
    </xf>
    <xf numFmtId="0" fontId="1" fillId="2" borderId="34" xfId="0" applyFont="1" applyFill="1" applyBorder="1" applyAlignment="1">
      <alignment horizontal="center" vertical="center" wrapText="1"/>
    </xf>
    <xf numFmtId="0" fontId="1" fillId="0" borderId="30" xfId="0" applyFont="1" applyBorder="1" applyAlignment="1">
      <alignment horizontal="center" vertical="center" wrapText="1"/>
    </xf>
    <xf numFmtId="0" fontId="0" fillId="0" borderId="25" xfId="0" applyBorder="1" applyAlignment="1">
      <alignment vertical="center" wrapText="1"/>
    </xf>
    <xf numFmtId="0" fontId="0" fillId="0" borderId="22" xfId="0" applyBorder="1" applyAlignment="1">
      <alignment vertical="center" wrapText="1"/>
    </xf>
    <xf numFmtId="0" fontId="1" fillId="2" borderId="25" xfId="0" applyFont="1" applyFill="1" applyBorder="1" applyAlignment="1">
      <alignment horizontal="center" vertical="center" wrapText="1"/>
    </xf>
    <xf numFmtId="0" fontId="1" fillId="0" borderId="22" xfId="0" applyFont="1" applyBorder="1" applyAlignment="1">
      <alignment horizontal="center" vertical="center" wrapText="1"/>
    </xf>
    <xf numFmtId="0" fontId="1" fillId="0" borderId="20" xfId="0" applyFont="1" applyBorder="1" applyAlignment="1">
      <alignment vertical="center" wrapText="1"/>
    </xf>
    <xf numFmtId="0" fontId="1" fillId="0" borderId="26" xfId="0" applyFont="1" applyBorder="1" applyAlignment="1">
      <alignment vertical="center" wrapText="1"/>
    </xf>
    <xf numFmtId="0" fontId="1" fillId="0" borderId="23" xfId="0" applyFont="1" applyBorder="1" applyAlignment="1">
      <alignment vertical="center" wrapText="1"/>
    </xf>
    <xf numFmtId="0" fontId="1" fillId="2" borderId="26"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0" borderId="1" xfId="0" applyFont="1" applyBorder="1" applyAlignment="1">
      <alignment vertical="center" wrapText="1"/>
    </xf>
    <xf numFmtId="0" fontId="1" fillId="0" borderId="6" xfId="0" applyFont="1" applyBorder="1" applyAlignment="1">
      <alignment vertical="center" wrapText="1"/>
    </xf>
    <xf numFmtId="0" fontId="1" fillId="2" borderId="1" xfId="0" applyFont="1" applyFill="1" applyBorder="1" applyAlignment="1">
      <alignment horizontal="center" vertical="center" wrapText="1"/>
    </xf>
    <xf numFmtId="0" fontId="0" fillId="0" borderId="17" xfId="0" applyBorder="1"/>
    <xf numFmtId="0" fontId="5" fillId="0" borderId="0" xfId="0" applyFont="1"/>
    <xf numFmtId="0" fontId="1" fillId="0" borderId="8" xfId="0" applyFont="1" applyBorder="1" applyAlignment="1">
      <alignment vertical="center" wrapText="1"/>
    </xf>
    <xf numFmtId="0" fontId="1" fillId="0" borderId="0" xfId="0" applyFont="1" applyAlignment="1">
      <alignment horizontal="center" vertical="center" wrapText="1"/>
    </xf>
    <xf numFmtId="0" fontId="1" fillId="0" borderId="28" xfId="0" applyFont="1" applyBorder="1" applyAlignment="1">
      <alignment horizontal="center" vertical="center" wrapText="1"/>
    </xf>
    <xf numFmtId="0" fontId="0" fillId="0" borderId="14" xfId="0" applyBorder="1" applyAlignment="1">
      <alignment vertical="center" wrapText="1"/>
    </xf>
    <xf numFmtId="16" fontId="0" fillId="0" borderId="15" xfId="0" applyNumberFormat="1" applyBorder="1" applyAlignment="1">
      <alignment horizontal="center" vertical="center" wrapText="1"/>
    </xf>
    <xf numFmtId="0" fontId="0" fillId="0" borderId="16" xfId="0" applyBorder="1" applyAlignment="1">
      <alignment vertical="center" wrapText="1"/>
    </xf>
    <xf numFmtId="16" fontId="0" fillId="0" borderId="7" xfId="0" applyNumberFormat="1" applyBorder="1" applyAlignment="1">
      <alignment horizontal="center" vertical="center" wrapText="1"/>
    </xf>
    <xf numFmtId="0" fontId="0" fillId="0" borderId="0" xfId="0" applyAlignment="1">
      <alignment vertical="center"/>
    </xf>
    <xf numFmtId="0" fontId="1" fillId="0" borderId="7" xfId="0" applyFont="1" applyBorder="1" applyAlignment="1">
      <alignment horizontal="left" wrapText="1"/>
    </xf>
    <xf numFmtId="0" fontId="1" fillId="0" borderId="16" xfId="0" applyFont="1" applyBorder="1" applyAlignment="1">
      <alignment horizontal="right"/>
    </xf>
    <xf numFmtId="0" fontId="0" fillId="0" borderId="0" xfId="0" applyAlignment="1">
      <alignment horizontal="left" wrapText="1"/>
    </xf>
    <xf numFmtId="0" fontId="1" fillId="0" borderId="9" xfId="0" applyFont="1" applyBorder="1" applyAlignment="1">
      <alignment horizontal="center"/>
    </xf>
    <xf numFmtId="0" fontId="0" fillId="0" borderId="0" xfId="0" applyAlignment="1">
      <alignment horizontal="left"/>
    </xf>
    <xf numFmtId="0" fontId="1" fillId="0" borderId="28" xfId="0" applyFont="1" applyBorder="1" applyAlignment="1">
      <alignment horizontal="left"/>
    </xf>
    <xf numFmtId="0" fontId="1" fillId="0" borderId="7" xfId="0" applyFont="1" applyBorder="1" applyAlignment="1">
      <alignment horizontal="left"/>
    </xf>
    <xf numFmtId="0" fontId="5" fillId="0" borderId="0" xfId="0" applyFont="1" applyAlignment="1">
      <alignment horizontal="left"/>
    </xf>
    <xf numFmtId="0" fontId="5"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left" vertical="center" wrapText="1"/>
    </xf>
    <xf numFmtId="0" fontId="7" fillId="0" borderId="0" xfId="0" applyFont="1"/>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4"/>
  <sheetViews>
    <sheetView workbookViewId="0">
      <selection activeCell="L23" sqref="L23"/>
    </sheetView>
  </sheetViews>
  <sheetFormatPr defaultRowHeight="15" x14ac:dyDescent="0.25"/>
  <sheetData>
    <row r="2" spans="1:2" x14ac:dyDescent="0.25">
      <c r="B2" t="s">
        <v>0</v>
      </c>
    </row>
    <row r="4" spans="1:2" x14ac:dyDescent="0.25">
      <c r="A4" t="s">
        <v>1</v>
      </c>
      <c r="B4" s="9" t="s">
        <v>2</v>
      </c>
    </row>
    <row r="5" spans="1:2" x14ac:dyDescent="0.25">
      <c r="A5" t="s">
        <v>3</v>
      </c>
      <c r="B5" s="9" t="s">
        <v>4</v>
      </c>
    </row>
    <row r="6" spans="1:2" x14ac:dyDescent="0.25">
      <c r="A6" t="s">
        <v>5</v>
      </c>
      <c r="B6" s="9" t="s">
        <v>6</v>
      </c>
    </row>
    <row r="7" spans="1:2" x14ac:dyDescent="0.25">
      <c r="A7" t="s">
        <v>7</v>
      </c>
      <c r="B7" s="9" t="s">
        <v>8</v>
      </c>
    </row>
    <row r="8" spans="1:2" x14ac:dyDescent="0.25">
      <c r="A8" t="s">
        <v>9</v>
      </c>
      <c r="B8" s="9" t="s">
        <v>10</v>
      </c>
    </row>
    <row r="9" spans="1:2" x14ac:dyDescent="0.25">
      <c r="A9" t="s">
        <v>11</v>
      </c>
      <c r="B9" s="9" t="s">
        <v>12</v>
      </c>
    </row>
    <row r="10" spans="1:2" x14ac:dyDescent="0.25">
      <c r="A10" t="s">
        <v>13</v>
      </c>
      <c r="B10" s="9" t="s">
        <v>14</v>
      </c>
    </row>
    <row r="11" spans="1:2" x14ac:dyDescent="0.25">
      <c r="A11" t="s">
        <v>15</v>
      </c>
      <c r="B11" s="9" t="s">
        <v>16</v>
      </c>
    </row>
    <row r="13" spans="1:2" x14ac:dyDescent="0.25">
      <c r="B13" t="s">
        <v>17</v>
      </c>
    </row>
    <row r="14" spans="1:2" x14ac:dyDescent="0.25">
      <c r="B14" t="s">
        <v>18</v>
      </c>
    </row>
  </sheetData>
  <hyperlinks>
    <hyperlink ref="B4" location="'Вартість пропозиції згорнуто'!A1" display="Вартість пропозиції згорнуто"/>
    <hyperlink ref="B5" location="'Ліцензії ІС НСЗУ'!A1" display="Вартість ліцензій ІС НСЗУ"/>
    <hyperlink ref="B6" location="'Вартість СУБД '!A1" display="Вартість СУБД"/>
    <hyperlink ref="B7" location="'Ліцензії додаткове ПЗ'!A1" display="Ліцензії на додаткове ПЗ"/>
    <hyperlink ref="B8" location="'Вартість робіт'!A1" display="Вартість робіт"/>
    <hyperlink ref="B9" location="'Розшифровка робіт пофазно'!A1" display="Розшифровка вартості робіт пофазно"/>
    <hyperlink ref="B10" location="'Вартість підтримки'!A1" display="Вартість володіння системою*"/>
    <hyperlink ref="B11" location="'Вимоги до серверної інфр'!A1" display="Вимоги до серверної інфраструктури**"/>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
  <sheetViews>
    <sheetView tabSelected="1" workbookViewId="0">
      <selection activeCell="B3" sqref="B3:G3"/>
    </sheetView>
  </sheetViews>
  <sheetFormatPr defaultRowHeight="15" x14ac:dyDescent="0.25"/>
  <cols>
    <col min="6" max="6" width="71.140625" customWidth="1"/>
    <col min="7" max="7" width="26.28515625" customWidth="1"/>
    <col min="8" max="8" width="0.140625" customWidth="1"/>
  </cols>
  <sheetData>
    <row r="1" spans="1:8" x14ac:dyDescent="0.25">
      <c r="G1" s="113" t="s">
        <v>19</v>
      </c>
    </row>
    <row r="2" spans="1:8" x14ac:dyDescent="0.25">
      <c r="G2" s="113" t="s">
        <v>127</v>
      </c>
    </row>
    <row r="3" spans="1:8" ht="95.25" customHeight="1" x14ac:dyDescent="0.25">
      <c r="B3" s="104" t="s">
        <v>128</v>
      </c>
      <c r="C3" s="106"/>
      <c r="D3" s="106"/>
      <c r="E3" s="106"/>
      <c r="F3" s="106"/>
      <c r="G3" s="106"/>
    </row>
    <row r="4" spans="1:8" ht="15.75" thickBot="1" x14ac:dyDescent="0.3">
      <c r="B4" s="2"/>
      <c r="C4" s="1"/>
      <c r="D4" s="1"/>
      <c r="E4" s="1"/>
      <c r="F4" s="1"/>
      <c r="G4" s="1"/>
    </row>
    <row r="5" spans="1:8" ht="90.75" thickBot="1" x14ac:dyDescent="0.3">
      <c r="A5" s="6" t="s">
        <v>20</v>
      </c>
      <c r="B5" s="105"/>
      <c r="C5" s="105"/>
      <c r="D5" s="105"/>
      <c r="E5" s="105"/>
      <c r="F5" s="105"/>
      <c r="G5" s="7" t="s">
        <v>21</v>
      </c>
    </row>
    <row r="6" spans="1:8" x14ac:dyDescent="0.25">
      <c r="A6" s="5" t="s">
        <v>22</v>
      </c>
      <c r="B6" s="107" t="s">
        <v>23</v>
      </c>
      <c r="C6" s="107"/>
      <c r="D6" s="107"/>
      <c r="E6" s="107"/>
      <c r="F6" s="107"/>
      <c r="G6" s="10">
        <f>'Ліцензії ІС НСЗУ'!G7</f>
        <v>0</v>
      </c>
    </row>
    <row r="7" spans="1:8" x14ac:dyDescent="0.25">
      <c r="A7" s="3" t="s">
        <v>24</v>
      </c>
      <c r="B7" s="108" t="s">
        <v>25</v>
      </c>
      <c r="C7" s="108">
        <v>0.2</v>
      </c>
      <c r="D7" s="108">
        <v>300</v>
      </c>
      <c r="E7" s="108"/>
      <c r="F7" s="108"/>
      <c r="G7" s="11">
        <f>'Вартість СКБД '!G7</f>
        <v>0</v>
      </c>
    </row>
    <row r="8" spans="1:8" x14ac:dyDescent="0.25">
      <c r="A8" s="3" t="s">
        <v>26</v>
      </c>
      <c r="B8" s="108" t="s">
        <v>27</v>
      </c>
      <c r="C8" s="108">
        <v>0.2</v>
      </c>
      <c r="D8" s="108">
        <v>6</v>
      </c>
      <c r="E8" s="108"/>
      <c r="F8" s="108"/>
      <c r="G8" s="11">
        <f>'Ліцензії на додаткове ПЗ'!G8</f>
        <v>0</v>
      </c>
    </row>
    <row r="9" spans="1:8" x14ac:dyDescent="0.25">
      <c r="A9" s="3" t="s">
        <v>28</v>
      </c>
      <c r="B9" s="102" t="s">
        <v>29</v>
      </c>
      <c r="C9" s="102">
        <v>0.15</v>
      </c>
      <c r="D9" s="102">
        <v>70000</v>
      </c>
      <c r="E9" s="102"/>
      <c r="F9" s="102"/>
      <c r="G9" s="11">
        <f>'Вартість робіт'!F9</f>
        <v>0</v>
      </c>
    </row>
    <row r="10" spans="1:8" x14ac:dyDescent="0.25">
      <c r="A10" s="3" t="s">
        <v>30</v>
      </c>
      <c r="B10" s="102" t="s">
        <v>31</v>
      </c>
      <c r="C10" s="102">
        <v>0.15</v>
      </c>
      <c r="D10" s="102">
        <v>70000</v>
      </c>
      <c r="E10" s="102"/>
      <c r="F10" s="102"/>
      <c r="G10" s="12">
        <f>'Вартість володіння'!J27</f>
        <v>0</v>
      </c>
    </row>
    <row r="11" spans="1:8" ht="15.75" thickBot="1" x14ac:dyDescent="0.3">
      <c r="A11" s="4"/>
      <c r="B11" s="103" t="s">
        <v>32</v>
      </c>
      <c r="C11" s="103"/>
      <c r="D11" s="103"/>
      <c r="E11" s="103"/>
      <c r="F11" s="103"/>
      <c r="G11" s="8">
        <f>SUM(G6:G9)</f>
        <v>0</v>
      </c>
    </row>
    <row r="13" spans="1:8" ht="76.900000000000006" customHeight="1" x14ac:dyDescent="0.25">
      <c r="B13" s="104" t="s">
        <v>33</v>
      </c>
      <c r="C13" s="104"/>
      <c r="D13" s="104"/>
      <c r="E13" s="104"/>
      <c r="F13" s="104"/>
      <c r="G13" s="104"/>
      <c r="H13" s="104"/>
    </row>
    <row r="14" spans="1:8" x14ac:dyDescent="0.25">
      <c r="B14" t="s">
        <v>34</v>
      </c>
    </row>
    <row r="18" spans="2:7" x14ac:dyDescent="0.25">
      <c r="B18" t="s">
        <v>35</v>
      </c>
      <c r="E18" t="s">
        <v>36</v>
      </c>
      <c r="G18" t="s">
        <v>37</v>
      </c>
    </row>
    <row r="19" spans="2:7" x14ac:dyDescent="0.25">
      <c r="B19" t="s">
        <v>38</v>
      </c>
      <c r="E19" t="s">
        <v>39</v>
      </c>
      <c r="G19" t="s">
        <v>40</v>
      </c>
    </row>
  </sheetData>
  <mergeCells count="9">
    <mergeCell ref="B10:F10"/>
    <mergeCell ref="B11:F11"/>
    <mergeCell ref="B13:H13"/>
    <mergeCell ref="B5:F5"/>
    <mergeCell ref="B3:G3"/>
    <mergeCell ref="B6:F6"/>
    <mergeCell ref="B7:F7"/>
    <mergeCell ref="B8:F8"/>
    <mergeCell ref="B9:F9"/>
  </mergeCells>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16"/>
  <sheetViews>
    <sheetView workbookViewId="0">
      <selection activeCell="L4" sqref="L4"/>
    </sheetView>
  </sheetViews>
  <sheetFormatPr defaultRowHeight="15" x14ac:dyDescent="0.25"/>
  <cols>
    <col min="2" max="2" width="12.85546875" customWidth="1"/>
    <col min="3" max="3" width="16.7109375" customWidth="1"/>
    <col min="4" max="4" width="11.28515625" customWidth="1"/>
    <col min="5" max="5" width="12" customWidth="1"/>
    <col min="6" max="6" width="11.5703125" customWidth="1"/>
    <col min="7" max="7" width="13.5703125" customWidth="1"/>
    <col min="9" max="9" width="17.85546875" customWidth="1"/>
  </cols>
  <sheetData>
    <row r="2" spans="1:7" ht="38.25" customHeight="1" thickBot="1" x14ac:dyDescent="0.4">
      <c r="B2" s="109" t="s">
        <v>23</v>
      </c>
      <c r="C2" s="109"/>
      <c r="D2" s="109"/>
      <c r="E2" s="109"/>
      <c r="F2" s="109"/>
    </row>
    <row r="3" spans="1:7" ht="90" x14ac:dyDescent="0.25">
      <c r="B3" s="14" t="s">
        <v>41</v>
      </c>
      <c r="C3" s="15" t="s">
        <v>42</v>
      </c>
      <c r="D3" s="16" t="s">
        <v>43</v>
      </c>
      <c r="E3" s="17" t="s">
        <v>44</v>
      </c>
      <c r="F3" s="17" t="s">
        <v>45</v>
      </c>
      <c r="G3" s="18" t="s">
        <v>46</v>
      </c>
    </row>
    <row r="4" spans="1:7" ht="105" x14ac:dyDescent="0.25">
      <c r="B4" s="19" t="s">
        <v>47</v>
      </c>
      <c r="C4" s="20" t="s">
        <v>48</v>
      </c>
      <c r="D4" s="21"/>
      <c r="E4" s="22"/>
      <c r="F4" s="22"/>
      <c r="G4" s="23">
        <v>0</v>
      </c>
    </row>
    <row r="5" spans="1:7" ht="105" x14ac:dyDescent="0.25">
      <c r="B5" s="19" t="s">
        <v>49</v>
      </c>
      <c r="C5" s="20" t="s">
        <v>48</v>
      </c>
      <c r="D5" s="21"/>
      <c r="E5" s="22"/>
      <c r="F5" s="22"/>
      <c r="G5" s="23"/>
    </row>
    <row r="6" spans="1:7" x14ac:dyDescent="0.25">
      <c r="B6" s="19" t="s">
        <v>50</v>
      </c>
      <c r="C6" s="24" t="s">
        <v>50</v>
      </c>
      <c r="D6" s="21"/>
      <c r="E6" s="22"/>
      <c r="F6" s="22"/>
      <c r="G6" s="23"/>
    </row>
    <row r="7" spans="1:7" ht="15.75" thickBot="1" x14ac:dyDescent="0.3">
      <c r="B7" s="25"/>
      <c r="C7" s="26" t="s">
        <v>51</v>
      </c>
      <c r="D7" s="27" t="s">
        <v>52</v>
      </c>
      <c r="E7" s="28" t="s">
        <v>52</v>
      </c>
      <c r="F7" s="29"/>
      <c r="G7" s="30">
        <f>SUM(G4:G6)</f>
        <v>0</v>
      </c>
    </row>
    <row r="15" spans="1:7" x14ac:dyDescent="0.25">
      <c r="A15" t="s">
        <v>35</v>
      </c>
      <c r="D15" t="s">
        <v>36</v>
      </c>
      <c r="G15" t="s">
        <v>37</v>
      </c>
    </row>
    <row r="16" spans="1:7" x14ac:dyDescent="0.25">
      <c r="A16" t="s">
        <v>38</v>
      </c>
      <c r="D16" t="s">
        <v>39</v>
      </c>
      <c r="G16" t="s">
        <v>40</v>
      </c>
    </row>
  </sheetData>
  <mergeCells count="1">
    <mergeCell ref="B2:F2"/>
  </mergeCells>
  <pageMargins left="0.7" right="0.7" top="0.75" bottom="0.75" header="0.3" footer="0.3"/>
  <pageSetup paperSize="9" scale="9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19"/>
  <sheetViews>
    <sheetView workbookViewId="0">
      <selection activeCell="E12" sqref="E12"/>
    </sheetView>
  </sheetViews>
  <sheetFormatPr defaultRowHeight="15" x14ac:dyDescent="0.25"/>
  <cols>
    <col min="3" max="3" width="14.85546875" customWidth="1"/>
    <col min="4" max="4" width="12.42578125" customWidth="1"/>
    <col min="5" max="5" width="12.28515625" customWidth="1"/>
    <col min="6" max="6" width="11.5703125" customWidth="1"/>
    <col min="7" max="7" width="14.85546875" customWidth="1"/>
  </cols>
  <sheetData>
    <row r="2" spans="2:7" ht="49.15" customHeight="1" x14ac:dyDescent="0.35">
      <c r="B2" s="110" t="s">
        <v>25</v>
      </c>
      <c r="C2" s="110"/>
      <c r="D2" s="110"/>
      <c r="E2" s="110"/>
      <c r="F2" s="110"/>
      <c r="G2" s="110"/>
    </row>
    <row r="3" spans="2:7" ht="15.75" thickBot="1" x14ac:dyDescent="0.3">
      <c r="B3" s="36"/>
      <c r="C3" s="36"/>
      <c r="D3" s="36"/>
      <c r="E3" s="36"/>
      <c r="F3" s="36"/>
      <c r="G3" s="36"/>
    </row>
    <row r="4" spans="2:7" ht="75.75" thickBot="1" x14ac:dyDescent="0.3">
      <c r="B4" s="37" t="s">
        <v>41</v>
      </c>
      <c r="C4" s="38" t="s">
        <v>53</v>
      </c>
      <c r="D4" s="38" t="s">
        <v>43</v>
      </c>
      <c r="E4" s="38" t="s">
        <v>44</v>
      </c>
      <c r="F4" s="38" t="s">
        <v>45</v>
      </c>
      <c r="G4" s="39" t="s">
        <v>46</v>
      </c>
    </row>
    <row r="5" spans="2:7" ht="45" x14ac:dyDescent="0.25">
      <c r="B5" s="40" t="s">
        <v>54</v>
      </c>
      <c r="C5" s="24" t="s">
        <v>55</v>
      </c>
      <c r="D5" s="41"/>
      <c r="E5" s="41"/>
      <c r="F5" s="41"/>
      <c r="G5" s="42">
        <v>0</v>
      </c>
    </row>
    <row r="6" spans="2:7" x14ac:dyDescent="0.25">
      <c r="B6" s="3" t="s">
        <v>50</v>
      </c>
      <c r="C6" s="31" t="s">
        <v>50</v>
      </c>
      <c r="D6" s="31"/>
      <c r="E6" s="31"/>
      <c r="F6" s="31"/>
      <c r="G6" s="32"/>
    </row>
    <row r="7" spans="2:7" ht="15.75" thickBot="1" x14ac:dyDescent="0.3">
      <c r="B7" s="4"/>
      <c r="C7" s="13" t="s">
        <v>51</v>
      </c>
      <c r="D7" s="33" t="s">
        <v>52</v>
      </c>
      <c r="E7" s="33" t="s">
        <v>52</v>
      </c>
      <c r="F7" s="34"/>
      <c r="G7" s="35">
        <f>SUM(G5:G6)</f>
        <v>0</v>
      </c>
    </row>
    <row r="18" spans="1:7" x14ac:dyDescent="0.25">
      <c r="A18" t="s">
        <v>35</v>
      </c>
      <c r="D18" t="s">
        <v>36</v>
      </c>
      <c r="G18" t="s">
        <v>37</v>
      </c>
    </row>
    <row r="19" spans="1:7" x14ac:dyDescent="0.25">
      <c r="A19" t="s">
        <v>38</v>
      </c>
      <c r="D19" t="s">
        <v>39</v>
      </c>
      <c r="G19" t="s">
        <v>40</v>
      </c>
    </row>
  </sheetData>
  <mergeCells count="1">
    <mergeCell ref="B2:G2"/>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14"/>
  <sheetViews>
    <sheetView workbookViewId="0">
      <selection activeCell="I4" sqref="I4"/>
    </sheetView>
  </sheetViews>
  <sheetFormatPr defaultRowHeight="15" x14ac:dyDescent="0.25"/>
  <cols>
    <col min="3" max="3" width="17.140625" customWidth="1"/>
    <col min="5" max="5" width="12" customWidth="1"/>
    <col min="6" max="6" width="10.7109375" customWidth="1"/>
    <col min="7" max="7" width="11.85546875" customWidth="1"/>
  </cols>
  <sheetData>
    <row r="2" spans="1:7" ht="39" customHeight="1" x14ac:dyDescent="0.35">
      <c r="B2" s="109" t="s">
        <v>27</v>
      </c>
      <c r="C2" s="109"/>
      <c r="D2" s="109"/>
      <c r="E2" s="109"/>
      <c r="F2" s="109"/>
    </row>
    <row r="3" spans="1:7" ht="130.5" customHeight="1" thickBot="1" x14ac:dyDescent="0.3">
      <c r="B3" s="111" t="s">
        <v>33</v>
      </c>
      <c r="C3" s="111"/>
      <c r="D3" s="111"/>
      <c r="E3" s="111"/>
      <c r="F3" s="111"/>
      <c r="G3" s="111"/>
    </row>
    <row r="4" spans="1:7" ht="90.75" thickBot="1" x14ac:dyDescent="0.3">
      <c r="B4" s="37" t="s">
        <v>41</v>
      </c>
      <c r="C4" s="38" t="s">
        <v>42</v>
      </c>
      <c r="D4" s="38" t="s">
        <v>43</v>
      </c>
      <c r="E4" s="38" t="s">
        <v>44</v>
      </c>
      <c r="F4" s="38" t="s">
        <v>45</v>
      </c>
      <c r="G4" s="39" t="s">
        <v>46</v>
      </c>
    </row>
    <row r="5" spans="1:7" ht="75" x14ac:dyDescent="0.25">
      <c r="B5" s="44" t="s">
        <v>56</v>
      </c>
      <c r="C5" s="20" t="s">
        <v>57</v>
      </c>
      <c r="D5" s="45"/>
      <c r="E5" s="45"/>
      <c r="F5" s="45"/>
      <c r="G5" s="23">
        <v>0</v>
      </c>
    </row>
    <row r="6" spans="1:7" ht="75" x14ac:dyDescent="0.25">
      <c r="B6" s="44" t="s">
        <v>58</v>
      </c>
      <c r="C6" s="20" t="s">
        <v>57</v>
      </c>
      <c r="D6" s="45"/>
      <c r="E6" s="45"/>
      <c r="F6" s="45"/>
      <c r="G6" s="23"/>
    </row>
    <row r="7" spans="1:7" x14ac:dyDescent="0.25">
      <c r="B7" s="44" t="s">
        <v>50</v>
      </c>
      <c r="C7" s="46" t="s">
        <v>50</v>
      </c>
      <c r="D7" s="45"/>
      <c r="E7" s="45"/>
      <c r="F7" s="45"/>
      <c r="G7" s="23"/>
    </row>
    <row r="8" spans="1:7" ht="15.75" thickBot="1" x14ac:dyDescent="0.3">
      <c r="B8" s="4"/>
      <c r="C8" s="47" t="s">
        <v>51</v>
      </c>
      <c r="D8" s="33"/>
      <c r="E8" s="33" t="s">
        <v>52</v>
      </c>
      <c r="F8" s="33"/>
      <c r="G8" s="43">
        <f>SUM(G5:G7)</f>
        <v>0</v>
      </c>
    </row>
    <row r="13" spans="1:7" x14ac:dyDescent="0.25">
      <c r="A13" t="s">
        <v>35</v>
      </c>
      <c r="D13" t="s">
        <v>36</v>
      </c>
      <c r="G13" t="s">
        <v>37</v>
      </c>
    </row>
    <row r="14" spans="1:7" x14ac:dyDescent="0.25">
      <c r="A14" t="s">
        <v>38</v>
      </c>
      <c r="D14" t="s">
        <v>39</v>
      </c>
      <c r="G14" t="s">
        <v>40</v>
      </c>
    </row>
  </sheetData>
  <mergeCells count="2">
    <mergeCell ref="B2:F2"/>
    <mergeCell ref="B3:G3"/>
  </mergeCells>
  <pageMargins left="0.7" right="0.7" top="0.75" bottom="0.75" header="0.3" footer="0.3"/>
  <pageSetup paperSize="9" scale="9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22"/>
  <sheetViews>
    <sheetView workbookViewId="0">
      <selection activeCell="F15" sqref="F15"/>
    </sheetView>
  </sheetViews>
  <sheetFormatPr defaultRowHeight="15" x14ac:dyDescent="0.25"/>
  <cols>
    <col min="2" max="2" width="15.85546875" customWidth="1"/>
    <col min="3" max="5" width="25.85546875" customWidth="1"/>
    <col min="6" max="6" width="19.7109375" customWidth="1"/>
  </cols>
  <sheetData>
    <row r="2" spans="2:6" ht="46.5" customHeight="1" thickBot="1" x14ac:dyDescent="0.3">
      <c r="B2" s="59" t="s">
        <v>29</v>
      </c>
    </row>
    <row r="3" spans="2:6" ht="30.75" thickBot="1" x14ac:dyDescent="0.3">
      <c r="B3" s="49" t="s">
        <v>41</v>
      </c>
      <c r="C3" s="50" t="s">
        <v>59</v>
      </c>
      <c r="D3" s="50" t="s">
        <v>60</v>
      </c>
      <c r="E3" s="50" t="s">
        <v>61</v>
      </c>
      <c r="F3" s="50" t="s">
        <v>62</v>
      </c>
    </row>
    <row r="4" spans="2:6" ht="15.75" thickBot="1" x14ac:dyDescent="0.3">
      <c r="B4" s="51" t="s">
        <v>63</v>
      </c>
      <c r="C4" s="52" t="s">
        <v>64</v>
      </c>
      <c r="D4" s="52"/>
      <c r="E4" s="52"/>
      <c r="F4" s="53">
        <f>'Розшифровка робіт пофазно'!G8</f>
        <v>0</v>
      </c>
    </row>
    <row r="5" spans="2:6" ht="15.75" thickBot="1" x14ac:dyDescent="0.3">
      <c r="B5" s="51" t="s">
        <v>65</v>
      </c>
      <c r="C5" s="52" t="s">
        <v>66</v>
      </c>
      <c r="D5" s="52"/>
      <c r="E5" s="52"/>
      <c r="F5" s="53">
        <f>'Розшифровка робіт пофазно'!G15</f>
        <v>0</v>
      </c>
    </row>
    <row r="6" spans="2:6" ht="15.75" thickBot="1" x14ac:dyDescent="0.3">
      <c r="B6" s="51" t="s">
        <v>67</v>
      </c>
      <c r="C6" s="52" t="s">
        <v>68</v>
      </c>
      <c r="D6" s="52"/>
      <c r="E6" s="52"/>
      <c r="F6" s="53">
        <f>'Розшифровка робіт пофазно'!G23</f>
        <v>0</v>
      </c>
    </row>
    <row r="7" spans="2:6" ht="15.75" thickBot="1" x14ac:dyDescent="0.3">
      <c r="B7" s="51" t="s">
        <v>69</v>
      </c>
      <c r="C7" s="52" t="s">
        <v>70</v>
      </c>
      <c r="D7" s="52"/>
      <c r="E7" s="52"/>
      <c r="F7" s="53">
        <f>'Розшифровка робіт пофазно'!G31</f>
        <v>0</v>
      </c>
    </row>
    <row r="8" spans="2:6" ht="75.75" thickBot="1" x14ac:dyDescent="0.3">
      <c r="B8" s="51" t="s">
        <v>71</v>
      </c>
      <c r="C8" s="52" t="s">
        <v>72</v>
      </c>
      <c r="D8" s="52"/>
      <c r="E8" s="54"/>
      <c r="F8" s="53">
        <v>0</v>
      </c>
    </row>
    <row r="9" spans="2:6" ht="15.75" thickBot="1" x14ac:dyDescent="0.3">
      <c r="B9" s="55"/>
      <c r="C9" s="56" t="s">
        <v>51</v>
      </c>
      <c r="D9" s="57"/>
      <c r="E9" s="53" t="s">
        <v>52</v>
      </c>
      <c r="F9" s="58">
        <f>SUM(F4:F8)</f>
        <v>0</v>
      </c>
    </row>
    <row r="21" spans="2:6" x14ac:dyDescent="0.25">
      <c r="B21" t="s">
        <v>35</v>
      </c>
      <c r="D21" t="s">
        <v>36</v>
      </c>
      <c r="F21" t="s">
        <v>37</v>
      </c>
    </row>
    <row r="22" spans="2:6" x14ac:dyDescent="0.25">
      <c r="B22" t="s">
        <v>38</v>
      </c>
      <c r="D22" t="s">
        <v>39</v>
      </c>
      <c r="F22" t="s">
        <v>40</v>
      </c>
    </row>
  </sheetData>
  <pageMargins left="0.7" right="0.7" top="0.75" bottom="0.75" header="0.3" footer="0.3"/>
  <pageSetup paperSize="9" scale="9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8"/>
  <sheetViews>
    <sheetView workbookViewId="0">
      <selection activeCell="J31" sqref="J31"/>
    </sheetView>
  </sheetViews>
  <sheetFormatPr defaultRowHeight="15" x14ac:dyDescent="0.25"/>
  <cols>
    <col min="2" max="2" width="11.140625" customWidth="1"/>
    <col min="4" max="4" width="12.28515625" customWidth="1"/>
    <col min="5" max="5" width="13.28515625" customWidth="1"/>
    <col min="6" max="6" width="11.5703125" customWidth="1"/>
    <col min="7" max="7" width="15.28515625" customWidth="1"/>
  </cols>
  <sheetData>
    <row r="2" spans="2:7" ht="29.25" customHeight="1" x14ac:dyDescent="0.25">
      <c r="B2" s="59" t="s">
        <v>29</v>
      </c>
    </row>
    <row r="3" spans="2:7" ht="15.75" thickBot="1" x14ac:dyDescent="0.3">
      <c r="B3" s="48" t="s">
        <v>73</v>
      </c>
    </row>
    <row r="4" spans="2:7" ht="60.75" thickBot="1" x14ac:dyDescent="0.3">
      <c r="B4" s="49" t="s">
        <v>41</v>
      </c>
      <c r="C4" s="50" t="s">
        <v>74</v>
      </c>
      <c r="D4" s="50" t="s">
        <v>75</v>
      </c>
      <c r="E4" s="50" t="s">
        <v>76</v>
      </c>
      <c r="F4" s="50" t="s">
        <v>77</v>
      </c>
      <c r="G4" s="50" t="s">
        <v>78</v>
      </c>
    </row>
    <row r="5" spans="2:7" ht="15.75" thickBot="1" x14ac:dyDescent="0.3">
      <c r="B5" s="60" t="s">
        <v>79</v>
      </c>
      <c r="C5" s="57"/>
      <c r="D5" s="57"/>
      <c r="E5" s="57"/>
      <c r="F5" s="57"/>
      <c r="G5" s="53">
        <v>0</v>
      </c>
    </row>
    <row r="6" spans="2:7" ht="15.75" thickBot="1" x14ac:dyDescent="0.3">
      <c r="B6" s="60" t="s">
        <v>80</v>
      </c>
      <c r="C6" s="57"/>
      <c r="D6" s="57"/>
      <c r="E6" s="57"/>
      <c r="F6" s="57"/>
      <c r="G6" s="53"/>
    </row>
    <row r="7" spans="2:7" ht="15.75" thickBot="1" x14ac:dyDescent="0.3">
      <c r="B7" s="60" t="s">
        <v>50</v>
      </c>
      <c r="C7" s="57"/>
      <c r="D7" s="57"/>
      <c r="E7" s="57"/>
      <c r="F7" s="57"/>
      <c r="G7" s="53"/>
    </row>
    <row r="8" spans="2:7" ht="15.75" thickBot="1" x14ac:dyDescent="0.3">
      <c r="B8" s="61"/>
      <c r="C8" s="57" t="s">
        <v>81</v>
      </c>
      <c r="D8" s="57"/>
      <c r="E8" s="57"/>
      <c r="F8" s="57"/>
      <c r="G8" s="58">
        <f>SUM(G5:G7)</f>
        <v>0</v>
      </c>
    </row>
    <row r="9" spans="2:7" x14ac:dyDescent="0.25">
      <c r="B9" s="48"/>
    </row>
    <row r="10" spans="2:7" ht="15.75" thickBot="1" x14ac:dyDescent="0.3">
      <c r="B10" s="48" t="s">
        <v>82</v>
      </c>
    </row>
    <row r="11" spans="2:7" ht="60.75" thickBot="1" x14ac:dyDescent="0.3">
      <c r="B11" s="49" t="s">
        <v>41</v>
      </c>
      <c r="C11" s="50" t="s">
        <v>74</v>
      </c>
      <c r="D11" s="50" t="s">
        <v>83</v>
      </c>
      <c r="E11" s="50" t="s">
        <v>76</v>
      </c>
      <c r="F11" s="50" t="s">
        <v>77</v>
      </c>
      <c r="G11" s="50" t="s">
        <v>78</v>
      </c>
    </row>
    <row r="12" spans="2:7" ht="15.75" thickBot="1" x14ac:dyDescent="0.3">
      <c r="B12" s="51" t="s">
        <v>84</v>
      </c>
      <c r="C12" s="57"/>
      <c r="D12" s="57"/>
      <c r="E12" s="57"/>
      <c r="F12" s="57"/>
      <c r="G12" s="53">
        <v>0</v>
      </c>
    </row>
    <row r="13" spans="2:7" ht="15.75" thickBot="1" x14ac:dyDescent="0.3">
      <c r="B13" s="60" t="s">
        <v>85</v>
      </c>
      <c r="C13" s="57"/>
      <c r="D13" s="57"/>
      <c r="E13" s="57"/>
      <c r="F13" s="57"/>
      <c r="G13" s="53"/>
    </row>
    <row r="14" spans="2:7" ht="15.75" thickBot="1" x14ac:dyDescent="0.3">
      <c r="B14" s="60" t="s">
        <v>50</v>
      </c>
      <c r="C14" s="57"/>
      <c r="D14" s="57"/>
      <c r="E14" s="57"/>
      <c r="F14" s="57"/>
      <c r="G14" s="53"/>
    </row>
    <row r="15" spans="2:7" ht="15.75" thickBot="1" x14ac:dyDescent="0.3">
      <c r="B15" s="61"/>
      <c r="C15" s="57" t="s">
        <v>81</v>
      </c>
      <c r="D15" s="57"/>
      <c r="E15" s="57"/>
      <c r="F15" s="57"/>
      <c r="G15" s="58">
        <f>SUM(G12:G14)</f>
        <v>0</v>
      </c>
    </row>
    <row r="16" spans="2:7" x14ac:dyDescent="0.25">
      <c r="B16" s="48"/>
    </row>
    <row r="17" spans="2:7" x14ac:dyDescent="0.25">
      <c r="B17" s="48"/>
    </row>
    <row r="18" spans="2:7" ht="15.75" thickBot="1" x14ac:dyDescent="0.3">
      <c r="B18" s="48" t="s">
        <v>86</v>
      </c>
    </row>
    <row r="19" spans="2:7" ht="60.75" thickBot="1" x14ac:dyDescent="0.3">
      <c r="B19" s="37" t="s">
        <v>41</v>
      </c>
      <c r="C19" s="38" t="s">
        <v>74</v>
      </c>
      <c r="D19" s="38" t="s">
        <v>83</v>
      </c>
      <c r="E19" s="38" t="s">
        <v>76</v>
      </c>
      <c r="F19" s="38" t="s">
        <v>77</v>
      </c>
      <c r="G19" s="39" t="s">
        <v>78</v>
      </c>
    </row>
    <row r="20" spans="2:7" x14ac:dyDescent="0.25">
      <c r="B20" s="40" t="s">
        <v>87</v>
      </c>
      <c r="C20" s="41"/>
      <c r="D20" s="41"/>
      <c r="E20" s="41"/>
      <c r="F20" s="41"/>
      <c r="G20" s="42">
        <v>0</v>
      </c>
    </row>
    <row r="21" spans="2:7" x14ac:dyDescent="0.25">
      <c r="B21" s="62" t="s">
        <v>88</v>
      </c>
      <c r="C21" s="22"/>
      <c r="D21" s="22"/>
      <c r="E21" s="22"/>
      <c r="F21" s="22"/>
      <c r="G21" s="23"/>
    </row>
    <row r="22" spans="2:7" x14ac:dyDescent="0.25">
      <c r="B22" s="62" t="s">
        <v>50</v>
      </c>
      <c r="C22" s="22"/>
      <c r="D22" s="22"/>
      <c r="E22" s="22"/>
      <c r="F22" s="22"/>
      <c r="G22" s="23"/>
    </row>
    <row r="23" spans="2:7" ht="15.75" thickBot="1" x14ac:dyDescent="0.3">
      <c r="B23" s="63"/>
      <c r="C23" s="29" t="s">
        <v>81</v>
      </c>
      <c r="D23" s="29"/>
      <c r="E23" s="29"/>
      <c r="F23" s="29"/>
      <c r="G23" s="58">
        <f>SUM(G20:G22)</f>
        <v>0</v>
      </c>
    </row>
    <row r="24" spans="2:7" x14ac:dyDescent="0.25">
      <c r="B24" s="48"/>
    </row>
    <row r="25" spans="2:7" x14ac:dyDescent="0.25">
      <c r="B25" s="48"/>
    </row>
    <row r="26" spans="2:7" ht="15.75" thickBot="1" x14ac:dyDescent="0.3">
      <c r="B26" s="48" t="s">
        <v>89</v>
      </c>
    </row>
    <row r="27" spans="2:7" ht="60.75" thickBot="1" x14ac:dyDescent="0.3">
      <c r="B27" s="37" t="s">
        <v>41</v>
      </c>
      <c r="C27" s="38" t="s">
        <v>74</v>
      </c>
      <c r="D27" s="38" t="s">
        <v>83</v>
      </c>
      <c r="E27" s="38" t="s">
        <v>76</v>
      </c>
      <c r="F27" s="38" t="s">
        <v>77</v>
      </c>
      <c r="G27" s="39" t="s">
        <v>78</v>
      </c>
    </row>
    <row r="28" spans="2:7" x14ac:dyDescent="0.25">
      <c r="B28" s="40" t="s">
        <v>90</v>
      </c>
      <c r="C28" s="41"/>
      <c r="D28" s="41"/>
      <c r="E28" s="41"/>
      <c r="F28" s="41"/>
      <c r="G28" s="42">
        <v>0</v>
      </c>
    </row>
    <row r="29" spans="2:7" x14ac:dyDescent="0.25">
      <c r="B29" s="44" t="s">
        <v>91</v>
      </c>
      <c r="C29" s="22"/>
      <c r="D29" s="22"/>
      <c r="E29" s="22"/>
      <c r="F29" s="22"/>
      <c r="G29" s="23"/>
    </row>
    <row r="30" spans="2:7" x14ac:dyDescent="0.25">
      <c r="B30" s="44" t="s">
        <v>50</v>
      </c>
      <c r="C30" s="22"/>
      <c r="D30" s="22"/>
      <c r="E30" s="22"/>
      <c r="F30" s="22"/>
      <c r="G30" s="23"/>
    </row>
    <row r="31" spans="2:7" ht="15.75" thickBot="1" x14ac:dyDescent="0.3">
      <c r="B31" s="63"/>
      <c r="C31" s="29" t="s">
        <v>81</v>
      </c>
      <c r="D31" s="29"/>
      <c r="E31" s="29"/>
      <c r="F31" s="29"/>
      <c r="G31" s="30">
        <f>SUM(G28:G30)</f>
        <v>0</v>
      </c>
    </row>
    <row r="32" spans="2:7" x14ac:dyDescent="0.25">
      <c r="B32" s="48"/>
    </row>
    <row r="33" spans="2:9" x14ac:dyDescent="0.25">
      <c r="B33" s="48"/>
    </row>
    <row r="37" spans="2:9" x14ac:dyDescent="0.25">
      <c r="B37" t="s">
        <v>35</v>
      </c>
      <c r="F37" t="s">
        <v>36</v>
      </c>
      <c r="I37" t="s">
        <v>37</v>
      </c>
    </row>
    <row r="38" spans="2:9" x14ac:dyDescent="0.25">
      <c r="B38" t="s">
        <v>38</v>
      </c>
      <c r="F38" t="s">
        <v>39</v>
      </c>
      <c r="I38" t="s">
        <v>40</v>
      </c>
    </row>
  </sheetData>
  <pageMargins left="0.7" right="0.7" top="0.75" bottom="0.75" header="0.3" footer="0.3"/>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34"/>
  <sheetViews>
    <sheetView workbookViewId="0">
      <selection activeCell="H6" sqref="H6"/>
    </sheetView>
  </sheetViews>
  <sheetFormatPr defaultRowHeight="15" x14ac:dyDescent="0.25"/>
  <cols>
    <col min="2" max="2" width="12" customWidth="1"/>
    <col min="3" max="3" width="21.7109375" customWidth="1"/>
    <col min="4" max="4" width="16.85546875" customWidth="1"/>
    <col min="5" max="5" width="14.85546875" customWidth="1"/>
    <col min="6" max="6" width="15.28515625" customWidth="1"/>
    <col min="7" max="7" width="16.42578125" customWidth="1"/>
    <col min="8" max="8" width="14" customWidth="1"/>
    <col min="9" max="9" width="13.42578125" customWidth="1"/>
    <col min="10" max="10" width="13.7109375" customWidth="1"/>
  </cols>
  <sheetData>
    <row r="2" spans="2:9" ht="36.75" customHeight="1" x14ac:dyDescent="0.25">
      <c r="B2" s="59" t="s">
        <v>92</v>
      </c>
    </row>
    <row r="3" spans="2:9" ht="48" customHeight="1" x14ac:dyDescent="0.25">
      <c r="B3" s="112" t="s">
        <v>93</v>
      </c>
      <c r="C3" s="112"/>
      <c r="D3" s="112"/>
      <c r="E3" s="112"/>
      <c r="F3" s="112"/>
      <c r="G3" s="112"/>
      <c r="H3" s="112"/>
      <c r="I3" s="112"/>
    </row>
    <row r="4" spans="2:9" x14ac:dyDescent="0.25">
      <c r="B4" s="48"/>
    </row>
    <row r="5" spans="2:9" ht="15.75" thickBot="1" x14ac:dyDescent="0.3">
      <c r="B5" s="48" t="s">
        <v>94</v>
      </c>
    </row>
    <row r="6" spans="2:9" ht="105.75" thickBot="1" x14ac:dyDescent="0.3">
      <c r="B6" s="49" t="s">
        <v>41</v>
      </c>
      <c r="C6" s="50" t="s">
        <v>42</v>
      </c>
      <c r="D6" s="38" t="s">
        <v>44</v>
      </c>
      <c r="E6" s="64" t="s">
        <v>45</v>
      </c>
      <c r="F6" s="64" t="s">
        <v>95</v>
      </c>
      <c r="G6" s="50" t="s">
        <v>96</v>
      </c>
    </row>
    <row r="7" spans="2:9" ht="60" x14ac:dyDescent="0.25">
      <c r="B7" s="65" t="s">
        <v>97</v>
      </c>
      <c r="C7" s="41" t="s">
        <v>98</v>
      </c>
      <c r="D7" s="46"/>
      <c r="E7" s="46"/>
      <c r="F7" s="46"/>
      <c r="G7" s="42">
        <f>SUM(G9:G10)</f>
        <v>0</v>
      </c>
    </row>
    <row r="8" spans="2:9" x14ac:dyDescent="0.25">
      <c r="B8" s="44"/>
      <c r="C8" s="66" t="s">
        <v>99</v>
      </c>
      <c r="D8" s="66"/>
      <c r="E8" s="66"/>
      <c r="F8" s="66"/>
      <c r="G8" s="23"/>
    </row>
    <row r="9" spans="2:9" ht="90" x14ac:dyDescent="0.25">
      <c r="B9" s="44" t="s">
        <v>100</v>
      </c>
      <c r="C9" s="20" t="s">
        <v>101</v>
      </c>
      <c r="D9" s="66"/>
      <c r="E9" s="66"/>
      <c r="F9" s="66"/>
      <c r="G9" s="23"/>
    </row>
    <row r="10" spans="2:9" x14ac:dyDescent="0.25">
      <c r="B10" s="44" t="s">
        <v>50</v>
      </c>
      <c r="C10" s="20" t="s">
        <v>50</v>
      </c>
      <c r="D10" s="66"/>
      <c r="E10" s="66"/>
      <c r="F10" s="66"/>
      <c r="G10" s="23"/>
    </row>
    <row r="11" spans="2:9" ht="52.9" customHeight="1" x14ac:dyDescent="0.25">
      <c r="B11" s="67" t="s">
        <v>102</v>
      </c>
      <c r="C11" s="22" t="s">
        <v>103</v>
      </c>
      <c r="D11" s="66"/>
      <c r="E11" s="66"/>
      <c r="F11" s="66"/>
      <c r="G11" s="23">
        <v>0</v>
      </c>
    </row>
    <row r="12" spans="2:9" x14ac:dyDescent="0.25">
      <c r="B12" s="44"/>
      <c r="C12" s="66" t="s">
        <v>104</v>
      </c>
      <c r="D12" s="66"/>
      <c r="E12" s="66"/>
      <c r="F12" s="66"/>
      <c r="G12" s="23"/>
    </row>
    <row r="13" spans="2:9" ht="90" x14ac:dyDescent="0.25">
      <c r="B13" s="44" t="s">
        <v>105</v>
      </c>
      <c r="C13" s="20" t="s">
        <v>101</v>
      </c>
      <c r="D13" s="66"/>
      <c r="E13" s="66"/>
      <c r="F13" s="66"/>
      <c r="G13" s="23"/>
    </row>
    <row r="14" spans="2:9" x14ac:dyDescent="0.25">
      <c r="B14" s="44" t="s">
        <v>50</v>
      </c>
      <c r="C14" s="20" t="s">
        <v>50</v>
      </c>
      <c r="D14" s="66"/>
      <c r="E14" s="66"/>
      <c r="F14" s="66"/>
      <c r="G14" s="23"/>
    </row>
    <row r="15" spans="2:9" ht="60" x14ac:dyDescent="0.25">
      <c r="B15" s="68" t="s">
        <v>106</v>
      </c>
      <c r="C15" s="69" t="s">
        <v>107</v>
      </c>
      <c r="D15" s="66"/>
      <c r="E15" s="66"/>
      <c r="F15" s="66"/>
      <c r="G15" s="23">
        <v>0</v>
      </c>
    </row>
    <row r="16" spans="2:9" ht="90" x14ac:dyDescent="0.25">
      <c r="B16" s="44" t="s">
        <v>108</v>
      </c>
      <c r="C16" s="20" t="s">
        <v>101</v>
      </c>
      <c r="D16" s="66"/>
      <c r="E16" s="66"/>
      <c r="F16" s="66"/>
      <c r="G16" s="23"/>
    </row>
    <row r="17" spans="2:12" x14ac:dyDescent="0.25">
      <c r="B17" s="44" t="s">
        <v>50</v>
      </c>
      <c r="C17" s="20" t="s">
        <v>50</v>
      </c>
      <c r="D17" s="66"/>
      <c r="E17" s="66"/>
      <c r="F17" s="66"/>
      <c r="G17" s="23"/>
    </row>
    <row r="18" spans="2:12" ht="15.75" thickBot="1" x14ac:dyDescent="0.3">
      <c r="B18" s="70"/>
      <c r="C18" s="29" t="s">
        <v>109</v>
      </c>
      <c r="D18" s="29"/>
      <c r="E18" s="28" t="s">
        <v>52</v>
      </c>
      <c r="F18" s="28" t="s">
        <v>52</v>
      </c>
      <c r="G18" s="71">
        <f>G15+G11+G7</f>
        <v>0</v>
      </c>
    </row>
    <row r="19" spans="2:12" x14ac:dyDescent="0.25">
      <c r="B19" s="72"/>
      <c r="C19" s="72"/>
      <c r="D19" s="72"/>
      <c r="E19" s="72"/>
      <c r="F19" s="72"/>
      <c r="G19" s="72"/>
      <c r="H19" s="72"/>
      <c r="I19" s="72"/>
      <c r="J19" s="72"/>
      <c r="K19" s="72"/>
      <c r="L19" s="72"/>
    </row>
    <row r="20" spans="2:12" x14ac:dyDescent="0.25">
      <c r="B20" s="72"/>
      <c r="C20" s="72"/>
      <c r="D20" s="72"/>
      <c r="E20" s="72"/>
      <c r="F20" s="72"/>
      <c r="G20" s="72"/>
      <c r="H20" s="72"/>
      <c r="I20" s="72"/>
      <c r="J20" s="72"/>
      <c r="K20" s="72"/>
      <c r="L20" s="72"/>
    </row>
    <row r="21" spans="2:12" ht="15.75" thickBot="1" x14ac:dyDescent="0.3">
      <c r="B21" s="48" t="s">
        <v>110</v>
      </c>
    </row>
    <row r="22" spans="2:12" ht="120.75" thickBot="1" x14ac:dyDescent="0.3">
      <c r="B22" s="73" t="s">
        <v>41</v>
      </c>
      <c r="C22" s="49" t="s">
        <v>42</v>
      </c>
      <c r="D22" s="74" t="s">
        <v>44</v>
      </c>
      <c r="E22" s="49" t="s">
        <v>111</v>
      </c>
      <c r="F22" s="74">
        <v>2022</v>
      </c>
      <c r="G22" s="38">
        <v>2023</v>
      </c>
      <c r="H22" s="38">
        <v>2024</v>
      </c>
      <c r="I22" s="38">
        <v>2025</v>
      </c>
      <c r="J22" s="39">
        <v>2026</v>
      </c>
    </row>
    <row r="23" spans="2:12" ht="30" x14ac:dyDescent="0.25">
      <c r="B23" s="75" t="s">
        <v>112</v>
      </c>
      <c r="C23" s="76" t="s">
        <v>113</v>
      </c>
      <c r="D23" s="77"/>
      <c r="E23" s="78">
        <f>G7</f>
        <v>0</v>
      </c>
      <c r="F23" s="79">
        <v>0</v>
      </c>
      <c r="G23" s="79">
        <v>0</v>
      </c>
      <c r="H23" s="79">
        <v>0</v>
      </c>
      <c r="I23" s="79">
        <v>0</v>
      </c>
      <c r="J23" s="79">
        <v>0</v>
      </c>
    </row>
    <row r="24" spans="2:12" ht="30" x14ac:dyDescent="0.25">
      <c r="B24" s="75" t="s">
        <v>114</v>
      </c>
      <c r="C24" s="80" t="s">
        <v>103</v>
      </c>
      <c r="D24" s="81"/>
      <c r="E24" s="82">
        <f>G11</f>
        <v>0</v>
      </c>
      <c r="F24" s="79">
        <v>0</v>
      </c>
      <c r="G24" s="83">
        <v>0</v>
      </c>
      <c r="H24" s="83">
        <v>0</v>
      </c>
      <c r="I24" s="83">
        <v>0</v>
      </c>
      <c r="J24" s="83">
        <v>0</v>
      </c>
    </row>
    <row r="25" spans="2:12" ht="60" x14ac:dyDescent="0.25">
      <c r="B25" s="75" t="s">
        <v>115</v>
      </c>
      <c r="C25" s="80" t="s">
        <v>107</v>
      </c>
      <c r="D25" s="81"/>
      <c r="E25" s="82">
        <f>G15</f>
        <v>0</v>
      </c>
      <c r="F25" s="79">
        <v>0</v>
      </c>
      <c r="G25" s="83">
        <v>0</v>
      </c>
      <c r="H25" s="83">
        <v>0</v>
      </c>
      <c r="I25" s="83">
        <v>0</v>
      </c>
      <c r="J25" s="83">
        <v>0</v>
      </c>
    </row>
    <row r="26" spans="2:12" ht="15.75" thickBot="1" x14ac:dyDescent="0.3">
      <c r="B26" s="84"/>
      <c r="C26" s="85" t="s">
        <v>109</v>
      </c>
      <c r="D26" s="86"/>
      <c r="E26" s="87">
        <f>G18</f>
        <v>0</v>
      </c>
      <c r="F26" s="88">
        <v>0</v>
      </c>
      <c r="G26" s="88">
        <f>SUM(G23:G25)</f>
        <v>0</v>
      </c>
      <c r="H26" s="88">
        <f>SUM(H23:H25)</f>
        <v>0</v>
      </c>
      <c r="I26" s="88">
        <f>SUM(I23:I25)</f>
        <v>0</v>
      </c>
      <c r="J26" s="88">
        <f>SUM(J23:J25)</f>
        <v>0</v>
      </c>
    </row>
    <row r="27" spans="2:12" ht="15.75" thickBot="1" x14ac:dyDescent="0.3">
      <c r="B27" s="72"/>
      <c r="C27" s="89" t="s">
        <v>51</v>
      </c>
      <c r="D27" s="90"/>
      <c r="E27" s="89"/>
      <c r="F27" s="90"/>
      <c r="G27" s="90"/>
      <c r="H27" s="90"/>
      <c r="I27" s="90"/>
      <c r="J27" s="91">
        <f>J26+I26+H26+G26+F26</f>
        <v>0</v>
      </c>
    </row>
    <row r="28" spans="2:12" x14ac:dyDescent="0.25">
      <c r="B28" s="72"/>
      <c r="C28" s="72"/>
      <c r="D28" s="72"/>
      <c r="E28" s="72"/>
      <c r="F28" s="72"/>
      <c r="G28" s="72"/>
      <c r="H28" s="72"/>
      <c r="I28" s="72"/>
      <c r="J28" s="72"/>
      <c r="K28" s="72"/>
      <c r="L28" s="72"/>
    </row>
    <row r="29" spans="2:12" x14ac:dyDescent="0.25">
      <c r="B29" s="72"/>
      <c r="C29" s="72"/>
      <c r="D29" s="72"/>
      <c r="E29" s="72"/>
      <c r="F29" s="72"/>
      <c r="G29" s="72"/>
      <c r="H29" s="72"/>
      <c r="I29" s="72"/>
      <c r="J29" s="72"/>
      <c r="K29" s="72"/>
      <c r="L29" s="72"/>
    </row>
    <row r="30" spans="2:12" x14ac:dyDescent="0.25">
      <c r="B30" s="72"/>
      <c r="C30" s="72"/>
      <c r="D30" s="72"/>
      <c r="E30" s="72"/>
      <c r="F30" s="72"/>
      <c r="G30" s="72"/>
      <c r="H30" s="72"/>
      <c r="I30" s="72"/>
      <c r="J30" s="72"/>
      <c r="K30" s="72"/>
      <c r="L30" s="72"/>
    </row>
    <row r="31" spans="2:12" x14ac:dyDescent="0.25">
      <c r="B31" s="72"/>
      <c r="C31" s="72"/>
      <c r="D31" s="72"/>
      <c r="E31" s="72"/>
      <c r="F31" s="72"/>
      <c r="G31" s="72"/>
      <c r="H31" s="72"/>
      <c r="I31" s="72"/>
      <c r="J31" s="72"/>
      <c r="K31" s="72"/>
      <c r="L31" s="72"/>
    </row>
    <row r="32" spans="2:12" x14ac:dyDescent="0.25">
      <c r="B32" t="s">
        <v>35</v>
      </c>
      <c r="F32" t="s">
        <v>36</v>
      </c>
      <c r="I32" t="s">
        <v>37</v>
      </c>
      <c r="K32" s="72"/>
      <c r="L32" s="72"/>
    </row>
    <row r="33" spans="2:9" x14ac:dyDescent="0.25">
      <c r="B33" t="s">
        <v>38</v>
      </c>
      <c r="F33" t="s">
        <v>39</v>
      </c>
      <c r="I33" t="s">
        <v>40</v>
      </c>
    </row>
    <row r="34" spans="2:9" x14ac:dyDescent="0.25">
      <c r="B34" s="48"/>
    </row>
  </sheetData>
  <mergeCells count="1">
    <mergeCell ref="B3:I3"/>
  </mergeCells>
  <pageMargins left="0.7" right="0.7" top="0.75" bottom="0.75" header="0.3" footer="0.3"/>
  <pageSetup paperSize="9" scale="83"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3"/>
  <sheetViews>
    <sheetView workbookViewId="0">
      <selection activeCell="F14" sqref="F14"/>
    </sheetView>
  </sheetViews>
  <sheetFormatPr defaultRowHeight="15" x14ac:dyDescent="0.25"/>
  <cols>
    <col min="3" max="3" width="29.28515625" customWidth="1"/>
    <col min="4" max="4" width="13.7109375" customWidth="1"/>
    <col min="5" max="5" width="14.42578125" customWidth="1"/>
    <col min="6" max="6" width="12.5703125" customWidth="1"/>
    <col min="8" max="8" width="11.140625" customWidth="1"/>
    <col min="9" max="9" width="10.7109375" customWidth="1"/>
    <col min="10" max="10" width="14.28515625" customWidth="1"/>
  </cols>
  <sheetData>
    <row r="2" spans="2:10" ht="33" customHeight="1" x14ac:dyDescent="0.35">
      <c r="B2" s="93" t="s">
        <v>116</v>
      </c>
    </row>
    <row r="3" spans="2:10" x14ac:dyDescent="0.25">
      <c r="B3" t="s">
        <v>117</v>
      </c>
    </row>
    <row r="5" spans="2:10" ht="15.75" thickBot="1" x14ac:dyDescent="0.3">
      <c r="B5" s="48" t="s">
        <v>118</v>
      </c>
    </row>
    <row r="6" spans="2:10" ht="60.75" thickBot="1" x14ac:dyDescent="0.3">
      <c r="B6" s="94" t="s">
        <v>41</v>
      </c>
      <c r="C6" s="38" t="s">
        <v>119</v>
      </c>
      <c r="D6" s="38" t="s">
        <v>120</v>
      </c>
      <c r="E6" s="39" t="s">
        <v>45</v>
      </c>
      <c r="F6" s="95"/>
      <c r="G6" s="95"/>
      <c r="H6" s="95"/>
      <c r="I6" s="95"/>
      <c r="J6" s="95"/>
    </row>
    <row r="7" spans="2:10" x14ac:dyDescent="0.25">
      <c r="B7" s="40" t="s">
        <v>22</v>
      </c>
      <c r="C7" s="46" t="s">
        <v>121</v>
      </c>
      <c r="D7" s="96"/>
      <c r="E7" s="42"/>
      <c r="F7" s="95"/>
      <c r="G7" s="95"/>
      <c r="H7" s="95"/>
      <c r="I7" s="95"/>
      <c r="J7" s="95"/>
    </row>
    <row r="8" spans="2:10" x14ac:dyDescent="0.25">
      <c r="B8" s="44" t="s">
        <v>24</v>
      </c>
      <c r="C8" s="66" t="s">
        <v>122</v>
      </c>
      <c r="D8" s="66"/>
      <c r="E8" s="97"/>
      <c r="F8" s="72"/>
      <c r="G8" s="72"/>
      <c r="H8" s="72"/>
      <c r="I8" s="72"/>
      <c r="J8" s="72"/>
    </row>
    <row r="9" spans="2:10" x14ac:dyDescent="0.25">
      <c r="B9" s="44" t="s">
        <v>26</v>
      </c>
      <c r="C9" s="66" t="s">
        <v>123</v>
      </c>
      <c r="D9" s="66"/>
      <c r="E9" s="97"/>
      <c r="F9" s="72"/>
      <c r="G9" s="72"/>
      <c r="H9" s="72"/>
      <c r="I9" s="72"/>
      <c r="J9" s="72"/>
    </row>
    <row r="10" spans="2:10" ht="15.75" thickBot="1" x14ac:dyDescent="0.3">
      <c r="B10" s="98" t="s">
        <v>28</v>
      </c>
      <c r="C10" s="99" t="s">
        <v>124</v>
      </c>
      <c r="D10" s="99"/>
      <c r="E10" s="92"/>
    </row>
    <row r="12" spans="2:10" ht="15.75" thickBot="1" x14ac:dyDescent="0.3">
      <c r="B12" s="48" t="s">
        <v>125</v>
      </c>
    </row>
    <row r="13" spans="2:10" ht="75.75" thickBot="1" x14ac:dyDescent="0.3">
      <c r="B13" s="94" t="s">
        <v>41</v>
      </c>
      <c r="C13" s="38" t="s">
        <v>119</v>
      </c>
      <c r="D13" s="38" t="s">
        <v>120</v>
      </c>
      <c r="E13" s="39" t="s">
        <v>126</v>
      </c>
      <c r="F13" s="38">
        <v>2022</v>
      </c>
      <c r="G13" s="38">
        <v>2023</v>
      </c>
      <c r="H13" s="38">
        <v>2024</v>
      </c>
      <c r="I13" s="38">
        <v>2025</v>
      </c>
      <c r="J13" s="39">
        <v>2026</v>
      </c>
    </row>
    <row r="14" spans="2:10" x14ac:dyDescent="0.25">
      <c r="B14" s="100" t="s">
        <v>22</v>
      </c>
      <c r="C14" s="46" t="s">
        <v>121</v>
      </c>
      <c r="F14" s="96"/>
      <c r="G14" s="96"/>
      <c r="H14" s="96"/>
      <c r="I14" s="96"/>
      <c r="J14" s="96"/>
    </row>
    <row r="15" spans="2:10" x14ac:dyDescent="0.25">
      <c r="B15" s="100" t="s">
        <v>24</v>
      </c>
      <c r="C15" s="66" t="s">
        <v>122</v>
      </c>
      <c r="D15" s="66"/>
      <c r="E15" s="66"/>
      <c r="F15" s="22"/>
      <c r="G15" s="22"/>
      <c r="H15" s="22"/>
      <c r="I15" s="22"/>
      <c r="J15" s="22"/>
    </row>
    <row r="16" spans="2:10" x14ac:dyDescent="0.25">
      <c r="B16" s="100" t="s">
        <v>26</v>
      </c>
      <c r="C16" s="66" t="s">
        <v>123</v>
      </c>
      <c r="D16" s="66"/>
      <c r="E16" s="66"/>
      <c r="F16" s="22"/>
      <c r="G16" s="22"/>
      <c r="H16" s="22"/>
      <c r="I16" s="22"/>
      <c r="J16" s="22"/>
    </row>
    <row r="17" spans="2:10" x14ac:dyDescent="0.25">
      <c r="B17" s="100" t="s">
        <v>28</v>
      </c>
      <c r="C17" s="66" t="s">
        <v>124</v>
      </c>
      <c r="D17" s="66"/>
      <c r="E17" s="66"/>
      <c r="F17" s="22"/>
      <c r="G17" s="22"/>
      <c r="H17" s="22"/>
      <c r="I17" s="22"/>
      <c r="J17" s="22"/>
    </row>
    <row r="18" spans="2:10" x14ac:dyDescent="0.25">
      <c r="B18" s="101"/>
    </row>
    <row r="19" spans="2:10" x14ac:dyDescent="0.25">
      <c r="B19" s="101"/>
    </row>
    <row r="22" spans="2:10" x14ac:dyDescent="0.25">
      <c r="B22" t="s">
        <v>35</v>
      </c>
      <c r="F22" t="s">
        <v>36</v>
      </c>
      <c r="I22" t="s">
        <v>37</v>
      </c>
    </row>
    <row r="23" spans="2:10" x14ac:dyDescent="0.25">
      <c r="B23" t="s">
        <v>38</v>
      </c>
      <c r="F23" t="s">
        <v>39</v>
      </c>
      <c r="I23" t="s">
        <v>40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ma:contentTypeID="0x010100D56F31E929E060459B388DB7643EC48D" ma:contentTypeVersion="4" ma:contentTypeDescription="Створення нового документа." ma:contentTypeScope="" ma:versionID="334be0f182adebd29d7e848eebe20787">
  <xsd:schema xmlns:xsd="http://www.w3.org/2001/XMLSchema" xmlns:xs="http://www.w3.org/2001/XMLSchema" xmlns:p="http://schemas.microsoft.com/office/2006/metadata/properties" xmlns:ns2="8eb3be17-194e-4b36-8adf-7bcb3f1f227c" xmlns:ns3="161add2c-8cd9-492e-8208-649a66764630" targetNamespace="http://schemas.microsoft.com/office/2006/metadata/properties" ma:root="true" ma:fieldsID="612b1ea695b976dcae47d3623836049a" ns2:_="" ns3:_="">
    <xsd:import namespace="8eb3be17-194e-4b36-8adf-7bcb3f1f227c"/>
    <xsd:import namespace="161add2c-8cd9-492e-8208-649a66764630"/>
    <xsd:element name="properties">
      <xsd:complexType>
        <xsd:sequence>
          <xsd:element name="documentManagement">
            <xsd:complexType>
              <xsd:all>
                <xsd:element ref="ns2:SharedWithUsers" minOccurs="0"/>
                <xsd:element ref="ns2:SharedWithDetails" minOccurs="0"/>
                <xsd:element ref="ns3:_x2116_" minOccurs="0"/>
                <xsd:element ref="ns3:_x0423__x043a__x0440__x0430__x0457__x043d__x0441__x044c__x043a__x0430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b3be17-194e-4b36-8adf-7bcb3f1f227c" elementFormDefault="qualified">
    <xsd:import namespace="http://schemas.microsoft.com/office/2006/documentManagement/types"/>
    <xsd:import namespace="http://schemas.microsoft.com/office/infopath/2007/PartnerControls"/>
    <xsd:element name="SharedWithUsers" ma:index="8"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Відомості про тих, хто має доступ"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61add2c-8cd9-492e-8208-649a66764630" elementFormDefault="qualified">
    <xsd:import namespace="http://schemas.microsoft.com/office/2006/documentManagement/types"/>
    <xsd:import namespace="http://schemas.microsoft.com/office/infopath/2007/PartnerControls"/>
    <xsd:element name="_x2116_" ma:index="10" nillable="true" ma:displayName="№" ma:internalName="_x2116_">
      <xsd:simpleType>
        <xsd:restriction base="dms:Text">
          <xsd:maxLength value="10"/>
        </xsd:restriction>
      </xsd:simpleType>
    </xsd:element>
    <xsd:element name="_x0423__x043a__x0440__x0430__x0457__x043d__x0441__x044c__x043a__x0430_" ma:index="11" nillable="true" ma:displayName="Українська" ma:internalName="_x0423__x043a__x0440__x0430__x0457__x043d__x0441__x044c__x043a__x0430_">
      <xsd:simpleType>
        <xsd:restriction base="dms:Text">
          <xsd:maxLength value="10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2116_ xmlns="161add2c-8cd9-492e-8208-649a66764630" xsi:nil="true"/>
    <_x0423__x043a__x0440__x0430__x0457__x043d__x0441__x044c__x043a__x0430_ xmlns="161add2c-8cd9-492e-8208-649a66764630" xsi:nil="true"/>
  </documentManagement>
</p:properties>
</file>

<file path=customXml/itemProps1.xml><?xml version="1.0" encoding="utf-8"?>
<ds:datastoreItem xmlns:ds="http://schemas.openxmlformats.org/officeDocument/2006/customXml" ds:itemID="{33EC8034-4DE8-40D6-A40A-2319BCE0ABBE}">
  <ds:schemaRefs>
    <ds:schemaRef ds:uri="http://schemas.microsoft.com/sharepoint/v3/contenttype/forms"/>
  </ds:schemaRefs>
</ds:datastoreItem>
</file>

<file path=customXml/itemProps2.xml><?xml version="1.0" encoding="utf-8"?>
<ds:datastoreItem xmlns:ds="http://schemas.openxmlformats.org/officeDocument/2006/customXml" ds:itemID="{10850561-A3DB-4515-9343-D39AA7D77C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b3be17-194e-4b36-8adf-7bcb3f1f227c"/>
    <ds:schemaRef ds:uri="161add2c-8cd9-492e-8208-649a667646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066B68-E657-4DF0-89B7-4E281EA191B5}">
  <ds:schemaRefs>
    <ds:schemaRef ds:uri="http://schemas.microsoft.com/office/2006/metadata/properties"/>
    <ds:schemaRef ds:uri="http://schemas.microsoft.com/office/infopath/2007/PartnerControls"/>
    <ds:schemaRef ds:uri="161add2c-8cd9-492e-8208-649a6676463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Зміст файлу</vt:lpstr>
      <vt:lpstr>Вартість пропозиції згорнуто</vt:lpstr>
      <vt:lpstr>Ліцензії ІС НСЗУ</vt:lpstr>
      <vt:lpstr>Вартість СКБД </vt:lpstr>
      <vt:lpstr>Ліцензії на додаткове ПЗ</vt:lpstr>
      <vt:lpstr>Вартість робіт</vt:lpstr>
      <vt:lpstr>Розшифровка робіт пофазно</vt:lpstr>
      <vt:lpstr>Вартість володіння</vt:lpstr>
      <vt:lpstr>Вимоги до серверної інфр</vt:lpstr>
    </vt:vector>
  </TitlesOfParts>
  <Manager/>
  <Company>NSZU</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Мариновський Юрій Леонідович</dc:creator>
  <cp:keywords/>
  <dc:description/>
  <cp:lastModifiedBy>Пользователь</cp:lastModifiedBy>
  <cp:revision/>
  <dcterms:created xsi:type="dcterms:W3CDTF">2020-01-23T09:58:24Z</dcterms:created>
  <dcterms:modified xsi:type="dcterms:W3CDTF">2020-09-23T13:45:38Z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0x010100D56F31E929E060459B388DB7643EC48D</vt:lpwstr>
  </property>
</Properties>
</file>